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6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1" i="1"/>
  <c r="AD22" i="1"/>
  <c r="AD23" i="1"/>
  <c r="AD24" i="1"/>
  <c r="AD25" i="1"/>
  <c r="AD26" i="1"/>
  <c r="AD27" i="1"/>
  <c r="AD28" i="1"/>
  <c r="AD29" i="1"/>
  <c r="AH5" i="1" l="1"/>
  <c r="AH6" i="1"/>
  <c r="AH7" i="1"/>
  <c r="AH9" i="1"/>
  <c r="AH10" i="1"/>
  <c r="AH11" i="1"/>
  <c r="AH12" i="1"/>
  <c r="AH13" i="1"/>
  <c r="AH14" i="1"/>
  <c r="AH15" i="1"/>
  <c r="AH16" i="1"/>
  <c r="AH17" i="1"/>
  <c r="AH18" i="1"/>
  <c r="AH19" i="1"/>
  <c r="AD20" i="1"/>
  <c r="AH22" i="1"/>
  <c r="AH23" i="1"/>
  <c r="AH24" i="1"/>
  <c r="AH25" i="1"/>
  <c r="AH26" i="1"/>
  <c r="AH27" i="1"/>
  <c r="AH28" i="1"/>
  <c r="AH29" i="1"/>
  <c r="AH30" i="1"/>
  <c r="AH31" i="1"/>
  <c r="AH32" i="1"/>
  <c r="AE29" i="1" l="1"/>
  <c r="C40" i="1" l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40" i="1"/>
  <c r="B41" i="1"/>
  <c r="A40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E19" i="1"/>
  <c r="AE6" i="1"/>
  <c r="AE18" i="1"/>
  <c r="AE24" i="1"/>
  <c r="AE26" i="1"/>
  <c r="AF18" i="1"/>
  <c r="AE25" i="1"/>
  <c r="AE15" i="1"/>
  <c r="AE13" i="1"/>
  <c r="AE8" i="1"/>
  <c r="AF26" i="1"/>
  <c r="AE5" i="1"/>
  <c r="AE11" i="1"/>
  <c r="AE27" i="1"/>
  <c r="AF29" i="1"/>
  <c r="AE10" i="1"/>
  <c r="AF27" i="1" l="1"/>
  <c r="AF19" i="1"/>
  <c r="AF25" i="1"/>
  <c r="AF24" i="1"/>
  <c r="AE28" i="1"/>
  <c r="AE9" i="1"/>
  <c r="AE12" i="1"/>
  <c r="AE22" i="1"/>
  <c r="AE21" i="1"/>
  <c r="AE14" i="1"/>
  <c r="AE20" i="1"/>
  <c r="AE16" i="1"/>
  <c r="AE17" i="1"/>
  <c r="AE7" i="1"/>
  <c r="AE23" i="1"/>
  <c r="AF5" i="1" l="1"/>
  <c r="C39" i="1"/>
  <c r="B39" i="1"/>
  <c r="AF8" i="1" l="1"/>
  <c r="AF12" i="1" l="1"/>
  <c r="AF13" i="1"/>
  <c r="AF9" i="1"/>
  <c r="AF21" i="1"/>
  <c r="AF11" i="1"/>
  <c r="AF14" i="1"/>
  <c r="AF10" i="1"/>
  <c r="AF28" i="1"/>
  <c r="AF15" i="1"/>
  <c r="AF7" i="1"/>
  <c r="AF6" i="1"/>
  <c r="AF22" i="1"/>
  <c r="AF16" i="1"/>
  <c r="AF17" i="1"/>
  <c r="AF23" i="1"/>
  <c r="AF20" i="1"/>
</calcChain>
</file>

<file path=xl/sharedStrings.xml><?xml version="1.0" encoding="utf-8"?>
<sst xmlns="http://schemas.openxmlformats.org/spreadsheetml/2006/main" count="223" uniqueCount="137">
  <si>
    <t>Prijmeni</t>
  </si>
  <si>
    <t>Jmeno</t>
  </si>
  <si>
    <t>cv 1</t>
  </si>
  <si>
    <t>cv 2</t>
  </si>
  <si>
    <t>cv 3</t>
  </si>
  <si>
    <t>cv 4</t>
  </si>
  <si>
    <t>cv 5</t>
  </si>
  <si>
    <t>cv 6</t>
  </si>
  <si>
    <t>cv 7</t>
  </si>
  <si>
    <t>cv 8</t>
  </si>
  <si>
    <t>cv 9</t>
  </si>
  <si>
    <t>cv 10</t>
  </si>
  <si>
    <t>cv 11</t>
  </si>
  <si>
    <t>cv 12</t>
  </si>
  <si>
    <t>cv 13</t>
  </si>
  <si>
    <t>Absence</t>
  </si>
  <si>
    <t>Pís</t>
  </si>
  <si>
    <t>Pre</t>
  </si>
  <si>
    <t>Sum</t>
  </si>
  <si>
    <t xml:space="preserve">Body </t>
  </si>
  <si>
    <t>cvika</t>
  </si>
  <si>
    <t xml:space="preserve">Prazdne </t>
  </si>
  <si>
    <t>pole</t>
  </si>
  <si>
    <t>doch</t>
  </si>
  <si>
    <t>Vysvětlivky:</t>
  </si>
  <si>
    <t>Prezence.</t>
  </si>
  <si>
    <t>Výsledek písemečky ze cvík</t>
  </si>
  <si>
    <t>Prezence na cvičeních:</t>
  </si>
  <si>
    <t xml:space="preserve">1 = </t>
  </si>
  <si>
    <t>přítomen</t>
  </si>
  <si>
    <t xml:space="preserve">abs. = </t>
  </si>
  <si>
    <t xml:space="preserve">Pre = </t>
  </si>
  <si>
    <t xml:space="preserve">Pís = </t>
  </si>
  <si>
    <t>nepřítomen</t>
  </si>
  <si>
    <t xml:space="preserve">Kontrola </t>
  </si>
  <si>
    <t>Splňuje?</t>
  </si>
  <si>
    <t>DÚ 1</t>
  </si>
  <si>
    <t>DÚ 2</t>
  </si>
  <si>
    <t>DÚ 3</t>
  </si>
  <si>
    <t>DÚ 5</t>
  </si>
  <si>
    <t>DÚ 6</t>
  </si>
  <si>
    <t>DÚ 7</t>
  </si>
  <si>
    <t>DÚ 8</t>
  </si>
  <si>
    <t>DÚ 9</t>
  </si>
  <si>
    <t>DÚ 10</t>
  </si>
  <si>
    <t>DÚ 11</t>
  </si>
  <si>
    <t>DÚ 12</t>
  </si>
  <si>
    <t>DÚ 13</t>
  </si>
  <si>
    <t>Domácí úkoly</t>
  </si>
  <si>
    <t>na</t>
  </si>
  <si>
    <t>5)</t>
  </si>
  <si>
    <t>DÚ 4 det</t>
  </si>
  <si>
    <t>OK</t>
  </si>
  <si>
    <t>Docházka LAA, ZS1</t>
  </si>
  <si>
    <t>Štěrba</t>
  </si>
  <si>
    <t>Jakub</t>
  </si>
  <si>
    <t>Freibergová</t>
  </si>
  <si>
    <t>Marie</t>
  </si>
  <si>
    <t>Novotný</t>
  </si>
  <si>
    <t>Stanislav</t>
  </si>
  <si>
    <t>Malík</t>
  </si>
  <si>
    <t>Michal</t>
  </si>
  <si>
    <t>Stradová</t>
  </si>
  <si>
    <t>Eliška</t>
  </si>
  <si>
    <t>Labíková</t>
  </si>
  <si>
    <t>Barbora</t>
  </si>
  <si>
    <t>Šimůnková</t>
  </si>
  <si>
    <t>Simona</t>
  </si>
  <si>
    <t>Šindelář</t>
  </si>
  <si>
    <t>Jiří</t>
  </si>
  <si>
    <t>Kreanová</t>
  </si>
  <si>
    <t>Jazmína</t>
  </si>
  <si>
    <t>Hajduk</t>
  </si>
  <si>
    <t>Stefan</t>
  </si>
  <si>
    <t>Žáček</t>
  </si>
  <si>
    <t>Matěj</t>
  </si>
  <si>
    <t>Kulička</t>
  </si>
  <si>
    <t>Lukáš</t>
  </si>
  <si>
    <t>Majtán</t>
  </si>
  <si>
    <t>Pavel</t>
  </si>
  <si>
    <r>
      <t>Tr</t>
    </r>
    <r>
      <rPr>
        <b/>
        <sz val="11"/>
        <color rgb="FF000000"/>
        <rFont val="Calibri"/>
        <family val="2"/>
        <charset val="238"/>
      </rPr>
      <t>ő</t>
    </r>
    <r>
      <rPr>
        <b/>
        <sz val="11"/>
        <color rgb="FF000000"/>
        <rFont val="Calibri"/>
        <family val="2"/>
      </rPr>
      <t>dler</t>
    </r>
  </si>
  <si>
    <t>Jan</t>
  </si>
  <si>
    <t>Volková</t>
  </si>
  <si>
    <t>Tereza</t>
  </si>
  <si>
    <t>Šuranský</t>
  </si>
  <si>
    <t>Marek</t>
  </si>
  <si>
    <t>Pokorný</t>
  </si>
  <si>
    <t>Denner</t>
  </si>
  <si>
    <t>Nikolas</t>
  </si>
  <si>
    <t>Povolný</t>
  </si>
  <si>
    <t>Zogatová</t>
  </si>
  <si>
    <t>Dominika</t>
  </si>
  <si>
    <t>Daniel</t>
  </si>
  <si>
    <t>Buryšková</t>
  </si>
  <si>
    <t>Gabrielová</t>
  </si>
  <si>
    <t>Horynová</t>
  </si>
  <si>
    <t>Alžběta</t>
  </si>
  <si>
    <r>
      <t>½</t>
    </r>
    <r>
      <rPr>
        <sz val="11"/>
        <color rgb="FF000000"/>
        <rFont val="Calibri"/>
        <family val="2"/>
      </rPr>
      <t xml:space="preserve"> 1), 2), 5)</t>
    </r>
  </si>
  <si>
    <t>Obhlídal</t>
  </si>
  <si>
    <t>Vojtěch</t>
  </si>
  <si>
    <t>Karlík</t>
  </si>
  <si>
    <t>1), 2), 5)</t>
  </si>
  <si>
    <t xml:space="preserve"> 1), 2), 5), ½ 6)</t>
  </si>
  <si>
    <t>½ 1), ½ 2), 5)</t>
  </si>
  <si>
    <t>1)</t>
  </si>
  <si>
    <t>½ 1), ½ 2), 3), 5)</t>
  </si>
  <si>
    <t>3)</t>
  </si>
  <si>
    <t>2), 3), 4)</t>
  </si>
  <si>
    <t>½ 2), ½ 3), 4),  ½ 5)</t>
  </si>
  <si>
    <t>½ 2)</t>
  </si>
  <si>
    <t>½ 2), 4)</t>
  </si>
  <si>
    <t>2), ½ 4)</t>
  </si>
  <si>
    <t>1), 2), ½ 3)</t>
  </si>
  <si>
    <t>2), ½ 3)</t>
  </si>
  <si>
    <t>2)</t>
  </si>
  <si>
    <t>1), 2), 3)</t>
  </si>
  <si>
    <t>1), 2)</t>
  </si>
  <si>
    <t>2), 3)</t>
  </si>
  <si>
    <r>
      <t>½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2), 3)</t>
    </r>
  </si>
  <si>
    <r>
      <t xml:space="preserve"> </t>
    </r>
    <r>
      <rPr>
        <sz val="11"/>
        <color rgb="FF000000"/>
        <rFont val="Calibri"/>
        <family val="2"/>
        <charset val="238"/>
      </rPr>
      <t>½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1), 3)</t>
    </r>
  </si>
  <si>
    <t>1), 3), 5)</t>
  </si>
  <si>
    <t>det 1), 2)</t>
  </si>
  <si>
    <r>
      <rPr>
        <sz val="11"/>
        <color rgb="FF000000"/>
        <rFont val="Calibri"/>
        <family val="2"/>
        <charset val="238"/>
      </rPr>
      <t>½</t>
    </r>
    <r>
      <rPr>
        <sz val="11"/>
        <color rgb="FF000000"/>
        <rFont val="Calibri"/>
        <family val="2"/>
      </rPr>
      <t xml:space="preserve"> 2)</t>
    </r>
  </si>
  <si>
    <t>N</t>
  </si>
  <si>
    <t>N= náhrada</t>
  </si>
  <si>
    <r>
      <t xml:space="preserve">2), </t>
    </r>
    <r>
      <rPr>
        <sz val="11"/>
        <color rgb="FF000000"/>
        <rFont val="Calibri"/>
        <family val="2"/>
        <charset val="238"/>
      </rPr>
      <t>½</t>
    </r>
    <r>
      <rPr>
        <sz val="11"/>
        <color rgb="FF000000"/>
        <rFont val="Calibri"/>
        <family val="2"/>
      </rPr>
      <t xml:space="preserve"> 9</t>
    </r>
    <r>
      <rPr>
        <sz val="11"/>
        <color rgb="FF000000"/>
        <rFont val="Calibri"/>
        <family val="2"/>
      </rPr>
      <t>)</t>
    </r>
  </si>
  <si>
    <t>2), 9)</t>
  </si>
  <si>
    <r>
      <rPr>
        <sz val="11"/>
        <color rgb="FF000000"/>
        <rFont val="Calibri"/>
        <family val="2"/>
        <charset val="238"/>
      </rPr>
      <t>½</t>
    </r>
    <r>
      <rPr>
        <sz val="11"/>
        <color rgb="FF000000"/>
        <rFont val="Calibri"/>
        <family val="2"/>
      </rPr>
      <t xml:space="preserve"> 1), 2)</t>
    </r>
  </si>
  <si>
    <t>oml.</t>
  </si>
  <si>
    <t>1) 2) (GS)</t>
  </si>
  <si>
    <t>2) (GS)</t>
  </si>
  <si>
    <r>
      <rPr>
        <sz val="11"/>
        <color rgb="FF000000"/>
        <rFont val="Calibri"/>
        <family val="2"/>
        <charset val="238"/>
      </rPr>
      <t>½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2), </t>
    </r>
    <r>
      <rPr>
        <sz val="11"/>
        <color rgb="FF000000"/>
        <rFont val="Calibri"/>
        <family val="2"/>
        <charset val="238"/>
      </rPr>
      <t>½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3)</t>
    </r>
  </si>
  <si>
    <r>
      <rPr>
        <sz val="11"/>
        <color rgb="FF000000"/>
        <rFont val="Calibri"/>
        <family val="2"/>
        <charset val="238"/>
      </rPr>
      <t>½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1)</t>
    </r>
  </si>
  <si>
    <r>
      <rPr>
        <sz val="11"/>
        <color rgb="FF000000"/>
        <rFont val="Calibri"/>
        <family val="2"/>
        <charset val="238"/>
      </rPr>
      <t>½</t>
    </r>
    <r>
      <rPr>
        <sz val="11"/>
        <color rgb="FF000000"/>
        <rFont val="Calibri"/>
        <family val="2"/>
      </rPr>
      <t xml:space="preserve"> 1)</t>
    </r>
  </si>
  <si>
    <t>Aktivita</t>
  </si>
  <si>
    <t>cvikách</t>
  </si>
  <si>
    <t>oml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</si>
</sst>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20"/>
      <color rgb="FF000000"/>
      <name val="Calibri"/>
      <family val="2"/>
      <charset val="238"/>
    </font>
    <font>
      <sz val="11"/>
      <name val="Calibri"/>
      <family val="2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00"/>
      </patternFill>
    </fill>
  </fills>
  <borders count="2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2" borderId="0"/>
  </cellStyleXfs>
  <cellXfs count="89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4" borderId="0" xfId="0" applyFill="1"/>
    <xf numFmtId="14" fontId="2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0" borderId="2" xfId="0" applyBorder="1"/>
    <xf numFmtId="0" fontId="4" fillId="3" borderId="2" xfId="0" applyFont="1" applyFill="1" applyBorder="1"/>
    <xf numFmtId="0" fontId="4" fillId="3" borderId="10" xfId="0" applyFont="1" applyFill="1" applyBorder="1"/>
    <xf numFmtId="0" fontId="0" fillId="0" borderId="0" xfId="0" applyFill="1" applyBorder="1"/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14" xfId="0" applyBorder="1"/>
    <xf numFmtId="0" fontId="4" fillId="3" borderId="14" xfId="0" applyFont="1" applyFill="1" applyBorder="1"/>
    <xf numFmtId="0" fontId="4" fillId="3" borderId="13" xfId="0" applyFont="1" applyFill="1" applyBorder="1"/>
    <xf numFmtId="0" fontId="0" fillId="5" borderId="8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5" borderId="5" xfId="0" quotePrefix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3" xfId="0" quotePrefix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4" fontId="6" fillId="7" borderId="11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4" fontId="6" fillId="7" borderId="2" xfId="0" applyNumberFormat="1" applyFont="1" applyFill="1" applyBorder="1" applyAlignment="1">
      <alignment horizontal="center"/>
    </xf>
    <xf numFmtId="0" fontId="9" fillId="0" borderId="0" xfId="0" applyFont="1"/>
    <xf numFmtId="0" fontId="0" fillId="0" borderId="2" xfId="0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14" fontId="6" fillId="7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" xfId="1" applyFont="1" applyFill="1" applyBorder="1" applyAlignment="1" applyProtection="1">
      <alignment horizontal="center"/>
    </xf>
    <xf numFmtId="0" fontId="0" fillId="5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5" borderId="19" xfId="0" quotePrefix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4" fontId="3" fillId="6" borderId="2" xfId="0" applyNumberFormat="1" applyFont="1" applyFill="1" applyBorder="1" applyAlignment="1">
      <alignment horizontal="center"/>
    </xf>
    <xf numFmtId="14" fontId="3" fillId="8" borderId="6" xfId="0" applyNumberFormat="1" applyFont="1" applyFill="1" applyBorder="1" applyAlignment="1">
      <alignment horizontal="center"/>
    </xf>
    <xf numFmtId="14" fontId="3" fillId="8" borderId="2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5" borderId="6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center"/>
    </xf>
  </cellXfs>
  <cellStyles count="2">
    <cellStyle name="Normální" xfId="0" builtinId="0"/>
    <cellStyle name="TableStyleLight1" xfId="1"/>
  </cellStyles>
  <dxfs count="2">
    <dxf>
      <font>
        <b/>
        <i val="0"/>
        <color rgb="FF0061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E6E64C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tabSelected="1" topLeftCell="C1" zoomScaleNormal="100" workbookViewId="0">
      <selection activeCell="AG23" sqref="AG23"/>
    </sheetView>
  </sheetViews>
  <sheetFormatPr defaultRowHeight="14.4" x14ac:dyDescent="0.3"/>
  <cols>
    <col min="1" max="1" width="3.33203125" customWidth="1"/>
    <col min="2" max="2" width="14.88671875" customWidth="1"/>
    <col min="3" max="3" width="11.6640625" customWidth="1"/>
    <col min="4" max="4" width="4" customWidth="1"/>
    <col min="5" max="5" width="15.33203125" customWidth="1"/>
    <col min="6" max="6" width="4" customWidth="1"/>
    <col min="7" max="7" width="12.109375" customWidth="1"/>
    <col min="8" max="8" width="4" customWidth="1"/>
    <col min="9" max="9" width="7.88671875" customWidth="1"/>
    <col min="10" max="10" width="4" customWidth="1"/>
    <col min="11" max="11" width="6.109375" customWidth="1"/>
    <col min="12" max="18" width="4" customWidth="1"/>
    <col min="19" max="19" width="6.6640625" customWidth="1"/>
    <col min="20" max="29" width="4" customWidth="1"/>
    <col min="31" max="31" width="8.88671875" style="4" customWidth="1"/>
    <col min="32" max="32" width="10" customWidth="1"/>
    <col min="33" max="33" width="27.44140625" customWidth="1"/>
    <col min="34" max="34" width="6.88671875" customWidth="1"/>
    <col min="35" max="46" width="4" customWidth="1"/>
    <col min="47" max="62" width="4.5546875" customWidth="1"/>
    <col min="63" max="983" width="8.5546875"/>
  </cols>
  <sheetData>
    <row r="1" spans="1:34" ht="25.8" x14ac:dyDescent="0.5">
      <c r="A1" s="1" t="s">
        <v>53</v>
      </c>
      <c r="H1" s="5"/>
      <c r="I1" s="5"/>
      <c r="AE1" s="12"/>
    </row>
    <row r="2" spans="1:34" s="2" customFormat="1" x14ac:dyDescent="0.3">
      <c r="A2" s="6"/>
      <c r="B2" s="7"/>
      <c r="C2" s="7"/>
      <c r="D2" s="87">
        <v>43153</v>
      </c>
      <c r="E2" s="88"/>
      <c r="F2" s="86"/>
      <c r="G2" s="86"/>
      <c r="H2" s="87"/>
      <c r="I2" s="88"/>
      <c r="J2" s="86"/>
      <c r="K2" s="86"/>
      <c r="L2" s="87"/>
      <c r="M2" s="88"/>
      <c r="N2" s="86"/>
      <c r="O2" s="86"/>
      <c r="P2" s="87"/>
      <c r="Q2" s="88"/>
      <c r="R2" s="86"/>
      <c r="S2" s="86"/>
      <c r="T2" s="87"/>
      <c r="U2" s="88"/>
      <c r="V2" s="86"/>
      <c r="W2" s="86"/>
      <c r="X2" s="82"/>
      <c r="Y2" s="82"/>
      <c r="Z2" s="83"/>
      <c r="AA2" s="84"/>
      <c r="AB2" s="82"/>
      <c r="AC2" s="82"/>
      <c r="AD2" s="43" t="s">
        <v>18</v>
      </c>
      <c r="AE2" s="47" t="s">
        <v>18</v>
      </c>
      <c r="AF2" s="41" t="s">
        <v>34</v>
      </c>
      <c r="AG2" s="43" t="s">
        <v>134</v>
      </c>
      <c r="AH2" s="37" t="s">
        <v>21</v>
      </c>
    </row>
    <row r="3" spans="1:34" s="3" customFormat="1" x14ac:dyDescent="0.3">
      <c r="A3" s="8"/>
      <c r="B3" s="8" t="s">
        <v>0</v>
      </c>
      <c r="C3" s="8" t="s">
        <v>1</v>
      </c>
      <c r="D3" s="80" t="s">
        <v>2</v>
      </c>
      <c r="E3" s="81"/>
      <c r="F3" s="81" t="s">
        <v>3</v>
      </c>
      <c r="G3" s="81"/>
      <c r="H3" s="81" t="s">
        <v>4</v>
      </c>
      <c r="I3" s="81"/>
      <c r="J3" s="81" t="s">
        <v>5</v>
      </c>
      <c r="K3" s="81"/>
      <c r="L3" s="81" t="s">
        <v>6</v>
      </c>
      <c r="M3" s="81"/>
      <c r="N3" s="81" t="s">
        <v>7</v>
      </c>
      <c r="O3" s="81"/>
      <c r="P3" s="81" t="s">
        <v>8</v>
      </c>
      <c r="Q3" s="81"/>
      <c r="R3" s="81" t="s">
        <v>9</v>
      </c>
      <c r="S3" s="81"/>
      <c r="T3" s="81" t="s">
        <v>10</v>
      </c>
      <c r="U3" s="81"/>
      <c r="V3" s="81" t="s">
        <v>11</v>
      </c>
      <c r="W3" s="81"/>
      <c r="X3" s="81" t="s">
        <v>12</v>
      </c>
      <c r="Y3" s="81"/>
      <c r="Z3" s="81" t="s">
        <v>13</v>
      </c>
      <c r="AA3" s="85"/>
      <c r="AB3" s="81" t="s">
        <v>14</v>
      </c>
      <c r="AC3" s="81"/>
      <c r="AD3" s="42" t="s">
        <v>15</v>
      </c>
      <c r="AE3" s="48" t="s">
        <v>19</v>
      </c>
      <c r="AF3" s="42" t="s">
        <v>15</v>
      </c>
      <c r="AG3" s="46" t="s">
        <v>49</v>
      </c>
      <c r="AH3" s="37" t="s">
        <v>22</v>
      </c>
    </row>
    <row r="4" spans="1:34" s="3" customFormat="1" x14ac:dyDescent="0.3">
      <c r="A4" s="14"/>
      <c r="B4" s="14"/>
      <c r="C4" s="15"/>
      <c r="D4" s="15" t="s">
        <v>17</v>
      </c>
      <c r="E4" s="13" t="s">
        <v>16</v>
      </c>
      <c r="F4" s="15" t="s">
        <v>17</v>
      </c>
      <c r="G4" s="13" t="s">
        <v>16</v>
      </c>
      <c r="H4" s="15" t="s">
        <v>17</v>
      </c>
      <c r="I4" s="13" t="s">
        <v>16</v>
      </c>
      <c r="J4" s="15" t="s">
        <v>17</v>
      </c>
      <c r="K4" s="13" t="s">
        <v>16</v>
      </c>
      <c r="L4" s="15" t="s">
        <v>17</v>
      </c>
      <c r="M4" s="13" t="s">
        <v>16</v>
      </c>
      <c r="N4" s="15" t="s">
        <v>17</v>
      </c>
      <c r="O4" s="13" t="s">
        <v>16</v>
      </c>
      <c r="P4" s="15" t="s">
        <v>17</v>
      </c>
      <c r="Q4" s="13" t="s">
        <v>16</v>
      </c>
      <c r="R4" s="15" t="s">
        <v>17</v>
      </c>
      <c r="S4" s="13" t="s">
        <v>16</v>
      </c>
      <c r="T4" s="15" t="s">
        <v>17</v>
      </c>
      <c r="U4" s="13" t="s">
        <v>16</v>
      </c>
      <c r="V4" s="15" t="s">
        <v>17</v>
      </c>
      <c r="W4" s="13" t="s">
        <v>16</v>
      </c>
      <c r="X4" s="15" t="s">
        <v>17</v>
      </c>
      <c r="Y4" s="13" t="s">
        <v>16</v>
      </c>
      <c r="Z4" s="15" t="s">
        <v>17</v>
      </c>
      <c r="AA4" s="13" t="s">
        <v>16</v>
      </c>
      <c r="AB4" s="15" t="s">
        <v>17</v>
      </c>
      <c r="AC4" s="13" t="s">
        <v>16</v>
      </c>
      <c r="AD4" s="42" t="s">
        <v>20</v>
      </c>
      <c r="AE4" s="48" t="s">
        <v>16</v>
      </c>
      <c r="AF4" s="42" t="s">
        <v>35</v>
      </c>
      <c r="AG4" s="46" t="s">
        <v>135</v>
      </c>
      <c r="AH4" s="37" t="s">
        <v>23</v>
      </c>
    </row>
    <row r="5" spans="1:34" x14ac:dyDescent="0.3">
      <c r="A5" s="18">
        <v>1</v>
      </c>
      <c r="B5" s="19" t="s">
        <v>93</v>
      </c>
      <c r="C5" s="20" t="s">
        <v>67</v>
      </c>
      <c r="D5" s="21">
        <v>1</v>
      </c>
      <c r="E5" s="22"/>
      <c r="F5" s="23">
        <v>1</v>
      </c>
      <c r="G5" s="23">
        <v>0</v>
      </c>
      <c r="H5" s="21">
        <v>1</v>
      </c>
      <c r="I5" s="22">
        <v>1</v>
      </c>
      <c r="J5" s="23">
        <v>1</v>
      </c>
      <c r="K5" s="23">
        <v>0</v>
      </c>
      <c r="L5" s="21">
        <v>1</v>
      </c>
      <c r="M5" s="22">
        <v>0.5</v>
      </c>
      <c r="N5" s="23">
        <v>1</v>
      </c>
      <c r="O5" s="23">
        <v>0.5</v>
      </c>
      <c r="P5" s="21">
        <v>1</v>
      </c>
      <c r="Q5" s="22">
        <v>0.5</v>
      </c>
      <c r="R5" s="23">
        <v>0</v>
      </c>
      <c r="S5" s="23"/>
      <c r="T5" s="21">
        <v>1</v>
      </c>
      <c r="U5" s="24">
        <v>0.5</v>
      </c>
      <c r="V5" s="23">
        <v>1</v>
      </c>
      <c r="W5" s="25">
        <v>1</v>
      </c>
      <c r="X5" s="26">
        <v>1</v>
      </c>
      <c r="Y5" s="27">
        <v>0</v>
      </c>
      <c r="Z5" s="23">
        <v>0</v>
      </c>
      <c r="AA5" s="25"/>
      <c r="AB5" s="28">
        <v>1</v>
      </c>
      <c r="AC5" s="27">
        <v>0</v>
      </c>
      <c r="AD5" s="51">
        <f t="shared" ref="AD5:AD29" si="0">13-SUM(D5,F5,H5,J5,L5,N5,P5,R5,T5,V5,X5,Z5,AB5)-AH5</f>
        <v>2</v>
      </c>
      <c r="AE5" s="49">
        <f t="shared" ref="AE5:AE29" si="1">SUM(AA5,Y5,W5,U5,S5,Q5,O5,M5,K5,I5,G5,E5)</f>
        <v>4</v>
      </c>
      <c r="AF5" s="45" t="str">
        <f t="shared" ref="AF5:AF29" si="2">IF(AD5&lt;3,"ANO","NE")</f>
        <v>ANO</v>
      </c>
      <c r="AG5" s="45">
        <v>7</v>
      </c>
      <c r="AH5" s="38">
        <f t="shared" ref="AH5:AH32" si="3">+ISBLANK(D5)+ISBLANK(F5)+ISBLANK(H5)+ISBLANK(J5)+ISBLANK(L5)+ISBLANK(N5)+ISBLANK(P5)+ISBLANK(R5)+ISBLANK(T5)+ISBLANK(V5)+ISBLANK(X5)+ISBLANK(Z5)+ISBLANK(AB5)</f>
        <v>0</v>
      </c>
    </row>
    <row r="6" spans="1:34" x14ac:dyDescent="0.3">
      <c r="A6" s="9">
        <f t="shared" ref="A6:A32" si="4">A5+1</f>
        <v>2</v>
      </c>
      <c r="B6" s="10" t="s">
        <v>87</v>
      </c>
      <c r="C6" s="11" t="s">
        <v>88</v>
      </c>
      <c r="D6" s="29">
        <v>1</v>
      </c>
      <c r="E6" s="30" t="s">
        <v>52</v>
      </c>
      <c r="F6" s="31">
        <v>0</v>
      </c>
      <c r="G6" s="31"/>
      <c r="H6" s="29">
        <v>0</v>
      </c>
      <c r="I6" s="30"/>
      <c r="J6" s="31">
        <v>0</v>
      </c>
      <c r="K6" s="31"/>
      <c r="L6" s="29">
        <v>0</v>
      </c>
      <c r="M6" s="30"/>
      <c r="N6" s="31">
        <v>0</v>
      </c>
      <c r="O6" s="31"/>
      <c r="P6" s="29">
        <v>0</v>
      </c>
      <c r="Q6" s="30"/>
      <c r="R6" s="31">
        <v>0</v>
      </c>
      <c r="S6" s="31"/>
      <c r="T6" s="29">
        <v>0</v>
      </c>
      <c r="U6" s="32"/>
      <c r="V6" s="31">
        <v>0</v>
      </c>
      <c r="W6" s="33"/>
      <c r="X6" s="34">
        <v>0</v>
      </c>
      <c r="Y6" s="35"/>
      <c r="Z6" s="31">
        <v>0</v>
      </c>
      <c r="AA6" s="33"/>
      <c r="AB6" s="36">
        <v>0</v>
      </c>
      <c r="AC6" s="35"/>
      <c r="AD6" s="52">
        <f t="shared" si="0"/>
        <v>12</v>
      </c>
      <c r="AE6" s="50">
        <f t="shared" si="1"/>
        <v>0</v>
      </c>
      <c r="AF6" s="45" t="str">
        <f t="shared" si="2"/>
        <v>NE</v>
      </c>
      <c r="AG6" s="45"/>
      <c r="AH6" s="38">
        <f t="shared" si="3"/>
        <v>0</v>
      </c>
    </row>
    <row r="7" spans="1:34" x14ac:dyDescent="0.3">
      <c r="A7" s="9">
        <f t="shared" si="4"/>
        <v>3</v>
      </c>
      <c r="B7" s="10" t="s">
        <v>56</v>
      </c>
      <c r="C7" s="11" t="s">
        <v>57</v>
      </c>
      <c r="D7" s="29">
        <v>1</v>
      </c>
      <c r="E7" s="30" t="s">
        <v>52</v>
      </c>
      <c r="F7" s="31">
        <v>1</v>
      </c>
      <c r="G7" s="31">
        <v>0.5</v>
      </c>
      <c r="H7" s="29">
        <v>1</v>
      </c>
      <c r="I7" s="30">
        <v>1</v>
      </c>
      <c r="J7" s="31">
        <v>1</v>
      </c>
      <c r="K7" s="31">
        <v>0</v>
      </c>
      <c r="L7" s="29">
        <v>1</v>
      </c>
      <c r="M7" s="30">
        <v>1</v>
      </c>
      <c r="N7" s="31">
        <v>1</v>
      </c>
      <c r="O7" s="31">
        <v>1</v>
      </c>
      <c r="P7" s="29">
        <v>1</v>
      </c>
      <c r="Q7" s="30">
        <v>1</v>
      </c>
      <c r="R7" s="31">
        <v>1</v>
      </c>
      <c r="S7" s="31">
        <v>0.5</v>
      </c>
      <c r="T7" s="29">
        <v>1</v>
      </c>
      <c r="U7" s="32">
        <v>0.5</v>
      </c>
      <c r="V7" s="31">
        <v>1</v>
      </c>
      <c r="W7" s="33">
        <v>1</v>
      </c>
      <c r="X7" s="34">
        <v>1</v>
      </c>
      <c r="Y7" s="35">
        <v>1</v>
      </c>
      <c r="Z7" s="31">
        <v>1</v>
      </c>
      <c r="AA7" s="33">
        <v>1</v>
      </c>
      <c r="AB7" s="36">
        <v>1</v>
      </c>
      <c r="AC7" s="35">
        <v>0</v>
      </c>
      <c r="AD7" s="52">
        <f t="shared" si="0"/>
        <v>0</v>
      </c>
      <c r="AE7" s="50">
        <f t="shared" si="1"/>
        <v>8.5</v>
      </c>
      <c r="AF7" s="45" t="str">
        <f t="shared" si="2"/>
        <v>ANO</v>
      </c>
      <c r="AG7" s="45">
        <v>10</v>
      </c>
      <c r="AH7" s="38">
        <f t="shared" si="3"/>
        <v>0</v>
      </c>
    </row>
    <row r="8" spans="1:34" x14ac:dyDescent="0.3">
      <c r="A8" s="9">
        <f t="shared" si="4"/>
        <v>4</v>
      </c>
      <c r="B8" s="10" t="s">
        <v>94</v>
      </c>
      <c r="C8" s="11" t="s">
        <v>67</v>
      </c>
      <c r="D8" s="29">
        <v>1</v>
      </c>
      <c r="E8" s="30"/>
      <c r="F8" s="31">
        <v>1</v>
      </c>
      <c r="G8" s="31">
        <v>1</v>
      </c>
      <c r="H8" s="29">
        <v>1</v>
      </c>
      <c r="I8" s="30">
        <v>0.5</v>
      </c>
      <c r="J8" s="31">
        <v>1</v>
      </c>
      <c r="K8" s="31">
        <v>0</v>
      </c>
      <c r="L8" s="29">
        <v>1</v>
      </c>
      <c r="M8" s="30"/>
      <c r="N8" s="31">
        <v>1</v>
      </c>
      <c r="O8" s="31">
        <v>1</v>
      </c>
      <c r="P8" s="29" t="s">
        <v>128</v>
      </c>
      <c r="Q8" s="30"/>
      <c r="R8" s="31" t="s">
        <v>128</v>
      </c>
      <c r="S8" s="31"/>
      <c r="T8" s="29">
        <v>1</v>
      </c>
      <c r="U8" s="32">
        <v>0</v>
      </c>
      <c r="V8" s="31">
        <v>0</v>
      </c>
      <c r="W8" s="33"/>
      <c r="X8" s="34">
        <v>1</v>
      </c>
      <c r="Y8" s="35">
        <v>0.5</v>
      </c>
      <c r="Z8" s="31">
        <v>1</v>
      </c>
      <c r="AA8" s="33">
        <v>0</v>
      </c>
      <c r="AB8" s="36">
        <v>1</v>
      </c>
      <c r="AC8" s="35">
        <v>0</v>
      </c>
      <c r="AD8" s="52">
        <f t="shared" si="0"/>
        <v>1</v>
      </c>
      <c r="AE8" s="50">
        <f t="shared" si="1"/>
        <v>3</v>
      </c>
      <c r="AF8" s="45" t="str">
        <f t="shared" si="2"/>
        <v>ANO</v>
      </c>
      <c r="AG8" s="45">
        <v>3</v>
      </c>
      <c r="AH8" s="38">
        <v>2</v>
      </c>
    </row>
    <row r="9" spans="1:34" x14ac:dyDescent="0.3">
      <c r="A9" s="9">
        <f t="shared" si="4"/>
        <v>5</v>
      </c>
      <c r="B9" s="10" t="s">
        <v>72</v>
      </c>
      <c r="C9" s="11" t="s">
        <v>73</v>
      </c>
      <c r="D9" s="29">
        <v>1</v>
      </c>
      <c r="E9" s="30" t="s">
        <v>52</v>
      </c>
      <c r="F9" s="53">
        <v>1</v>
      </c>
      <c r="G9" s="53">
        <v>1</v>
      </c>
      <c r="H9" s="29">
        <v>1</v>
      </c>
      <c r="I9" s="30">
        <v>1</v>
      </c>
      <c r="J9" s="31">
        <v>1</v>
      </c>
      <c r="K9" s="31">
        <v>0</v>
      </c>
      <c r="L9" s="29">
        <v>1</v>
      </c>
      <c r="M9" s="30">
        <v>0.5</v>
      </c>
      <c r="N9" s="31">
        <v>1</v>
      </c>
      <c r="O9" s="31">
        <v>0.5</v>
      </c>
      <c r="P9" s="29">
        <v>1</v>
      </c>
      <c r="Q9" s="30">
        <v>0</v>
      </c>
      <c r="R9" s="31">
        <v>1</v>
      </c>
      <c r="S9" s="31">
        <v>1</v>
      </c>
      <c r="T9" s="29">
        <v>1</v>
      </c>
      <c r="U9" s="30">
        <v>1</v>
      </c>
      <c r="V9" s="31">
        <v>1</v>
      </c>
      <c r="W9" s="33">
        <v>0</v>
      </c>
      <c r="X9" s="34">
        <v>1</v>
      </c>
      <c r="Y9" s="35">
        <v>1</v>
      </c>
      <c r="Z9" s="31">
        <v>1</v>
      </c>
      <c r="AA9" s="33">
        <v>1</v>
      </c>
      <c r="AB9" s="36">
        <v>1</v>
      </c>
      <c r="AC9" s="35">
        <v>1</v>
      </c>
      <c r="AD9" s="52">
        <f t="shared" si="0"/>
        <v>0</v>
      </c>
      <c r="AE9" s="50">
        <f t="shared" si="1"/>
        <v>7</v>
      </c>
      <c r="AF9" s="45" t="str">
        <f t="shared" si="2"/>
        <v>ANO</v>
      </c>
      <c r="AG9" s="45">
        <v>9</v>
      </c>
      <c r="AH9" s="38">
        <f t="shared" si="3"/>
        <v>0</v>
      </c>
    </row>
    <row r="10" spans="1:34" x14ac:dyDescent="0.3">
      <c r="A10" s="9">
        <f t="shared" si="4"/>
        <v>6</v>
      </c>
      <c r="B10" s="10" t="s">
        <v>95</v>
      </c>
      <c r="C10" s="11" t="s">
        <v>96</v>
      </c>
      <c r="D10" s="29">
        <v>1</v>
      </c>
      <c r="E10" s="30"/>
      <c r="F10" s="31">
        <v>1</v>
      </c>
      <c r="G10" s="31">
        <v>0</v>
      </c>
      <c r="H10" s="29">
        <v>1</v>
      </c>
      <c r="I10" s="30">
        <v>1</v>
      </c>
      <c r="J10" s="31">
        <v>1</v>
      </c>
      <c r="K10" s="31">
        <v>0</v>
      </c>
      <c r="L10" s="29">
        <v>0</v>
      </c>
      <c r="M10" s="30"/>
      <c r="N10" s="31">
        <v>0</v>
      </c>
      <c r="O10" s="31"/>
      <c r="P10" s="29">
        <v>0</v>
      </c>
      <c r="Q10" s="30"/>
      <c r="R10" s="31">
        <v>0</v>
      </c>
      <c r="S10" s="31"/>
      <c r="T10" s="29">
        <v>0</v>
      </c>
      <c r="U10" s="32"/>
      <c r="V10" s="31">
        <v>0</v>
      </c>
      <c r="W10" s="33"/>
      <c r="X10" s="34">
        <v>0</v>
      </c>
      <c r="Y10" s="35"/>
      <c r="Z10" s="31">
        <v>0</v>
      </c>
      <c r="AA10" s="33"/>
      <c r="AB10" s="36">
        <v>0</v>
      </c>
      <c r="AC10" s="35"/>
      <c r="AD10" s="52">
        <f t="shared" si="0"/>
        <v>9</v>
      </c>
      <c r="AE10" s="50">
        <f t="shared" si="1"/>
        <v>1</v>
      </c>
      <c r="AF10" s="45" t="str">
        <f t="shared" si="2"/>
        <v>NE</v>
      </c>
      <c r="AG10" s="45"/>
      <c r="AH10" s="38">
        <f t="shared" si="3"/>
        <v>0</v>
      </c>
    </row>
    <row r="11" spans="1:34" x14ac:dyDescent="0.3">
      <c r="A11" s="9">
        <f t="shared" si="4"/>
        <v>7</v>
      </c>
      <c r="B11" s="10" t="s">
        <v>100</v>
      </c>
      <c r="C11" s="11" t="s">
        <v>92</v>
      </c>
      <c r="D11" s="29">
        <v>1</v>
      </c>
      <c r="E11" s="30" t="s">
        <v>52</v>
      </c>
      <c r="F11" s="31">
        <v>1</v>
      </c>
      <c r="G11" s="31">
        <v>0</v>
      </c>
      <c r="H11" s="29">
        <v>1</v>
      </c>
      <c r="I11" s="30">
        <v>1</v>
      </c>
      <c r="J11" s="31">
        <v>1</v>
      </c>
      <c r="K11" s="31">
        <v>0</v>
      </c>
      <c r="L11" s="29">
        <v>1</v>
      </c>
      <c r="M11" s="30">
        <v>0.5</v>
      </c>
      <c r="N11" s="31">
        <v>1</v>
      </c>
      <c r="O11" s="31"/>
      <c r="P11" s="29">
        <v>1</v>
      </c>
      <c r="Q11" s="30">
        <v>1</v>
      </c>
      <c r="R11" s="31">
        <v>1</v>
      </c>
      <c r="S11" s="31">
        <v>0</v>
      </c>
      <c r="T11" s="29">
        <v>1</v>
      </c>
      <c r="U11" s="32">
        <v>0.5</v>
      </c>
      <c r="V11" s="31">
        <v>1</v>
      </c>
      <c r="W11" s="33">
        <v>0</v>
      </c>
      <c r="X11" s="34">
        <v>1</v>
      </c>
      <c r="Y11" s="35">
        <v>0</v>
      </c>
      <c r="Z11" s="31">
        <v>1</v>
      </c>
      <c r="AA11" s="33">
        <v>0</v>
      </c>
      <c r="AB11" s="36">
        <v>1</v>
      </c>
      <c r="AC11" s="35">
        <v>0</v>
      </c>
      <c r="AD11" s="52">
        <f t="shared" si="0"/>
        <v>0</v>
      </c>
      <c r="AE11" s="50">
        <f t="shared" si="1"/>
        <v>3</v>
      </c>
      <c r="AF11" s="45" t="str">
        <f t="shared" si="2"/>
        <v>ANO</v>
      </c>
      <c r="AG11" s="45">
        <v>2</v>
      </c>
      <c r="AH11" s="38">
        <f t="shared" si="3"/>
        <v>0</v>
      </c>
    </row>
    <row r="12" spans="1:34" x14ac:dyDescent="0.3">
      <c r="A12" s="9">
        <f t="shared" si="4"/>
        <v>8</v>
      </c>
      <c r="B12" s="10" t="s">
        <v>70</v>
      </c>
      <c r="C12" s="11" t="s">
        <v>71</v>
      </c>
      <c r="D12" s="29">
        <v>1</v>
      </c>
      <c r="E12" s="30" t="s">
        <v>52</v>
      </c>
      <c r="F12" s="31">
        <v>1</v>
      </c>
      <c r="G12" s="31">
        <v>0</v>
      </c>
      <c r="H12" s="29">
        <v>1</v>
      </c>
      <c r="I12" s="30">
        <v>0.5</v>
      </c>
      <c r="J12" s="31">
        <v>0</v>
      </c>
      <c r="K12" s="31"/>
      <c r="L12" s="29">
        <v>1</v>
      </c>
      <c r="M12" s="30">
        <v>1</v>
      </c>
      <c r="N12" s="31">
        <v>1</v>
      </c>
      <c r="O12" s="31">
        <v>0</v>
      </c>
      <c r="P12" s="29">
        <v>1</v>
      </c>
      <c r="Q12" s="30">
        <v>0.5</v>
      </c>
      <c r="R12" s="31">
        <v>1</v>
      </c>
      <c r="S12" s="31">
        <v>0</v>
      </c>
      <c r="T12" s="29">
        <v>1</v>
      </c>
      <c r="U12" s="30">
        <v>0</v>
      </c>
      <c r="V12" s="31">
        <v>1</v>
      </c>
      <c r="W12" s="33">
        <v>1</v>
      </c>
      <c r="X12" s="34">
        <v>1</v>
      </c>
      <c r="Y12" s="35">
        <v>0.5</v>
      </c>
      <c r="Z12" s="31">
        <v>1</v>
      </c>
      <c r="AA12" s="33">
        <v>0</v>
      </c>
      <c r="AB12" s="36">
        <v>1</v>
      </c>
      <c r="AC12" s="35">
        <v>0</v>
      </c>
      <c r="AD12" s="52">
        <f t="shared" si="0"/>
        <v>1</v>
      </c>
      <c r="AE12" s="50">
        <f t="shared" si="1"/>
        <v>3.5</v>
      </c>
      <c r="AF12" s="45" t="str">
        <f t="shared" si="2"/>
        <v>ANO</v>
      </c>
      <c r="AG12" s="45">
        <v>3</v>
      </c>
      <c r="AH12" s="38">
        <f t="shared" si="3"/>
        <v>0</v>
      </c>
    </row>
    <row r="13" spans="1:34" x14ac:dyDescent="0.3">
      <c r="A13" s="9">
        <f t="shared" si="4"/>
        <v>9</v>
      </c>
      <c r="B13" s="10" t="s">
        <v>76</v>
      </c>
      <c r="C13" s="11" t="s">
        <v>77</v>
      </c>
      <c r="D13" s="29">
        <v>1</v>
      </c>
      <c r="E13" s="30"/>
      <c r="F13" s="31">
        <v>0</v>
      </c>
      <c r="G13" s="31"/>
      <c r="H13" s="29">
        <v>1</v>
      </c>
      <c r="I13" s="30">
        <v>1</v>
      </c>
      <c r="J13" s="31">
        <v>1</v>
      </c>
      <c r="K13" s="31">
        <v>0</v>
      </c>
      <c r="L13" s="29">
        <v>1</v>
      </c>
      <c r="M13" s="30">
        <v>0</v>
      </c>
      <c r="N13" s="31">
        <v>1</v>
      </c>
      <c r="O13" s="31">
        <v>1</v>
      </c>
      <c r="P13" s="29">
        <v>1</v>
      </c>
      <c r="Q13" s="30">
        <v>1</v>
      </c>
      <c r="R13" s="31">
        <v>1</v>
      </c>
      <c r="S13" s="31">
        <v>0</v>
      </c>
      <c r="T13" s="29">
        <v>1</v>
      </c>
      <c r="U13" s="32">
        <v>0</v>
      </c>
      <c r="V13" s="31">
        <v>1</v>
      </c>
      <c r="W13" s="33">
        <v>0.5</v>
      </c>
      <c r="X13" s="34">
        <v>1</v>
      </c>
      <c r="Y13" s="35">
        <v>0</v>
      </c>
      <c r="Z13" s="31">
        <v>1</v>
      </c>
      <c r="AA13" s="33">
        <v>0</v>
      </c>
      <c r="AB13" s="36">
        <v>1</v>
      </c>
      <c r="AC13" s="35">
        <v>1</v>
      </c>
      <c r="AD13" s="52">
        <f t="shared" si="0"/>
        <v>1</v>
      </c>
      <c r="AE13" s="50">
        <f t="shared" si="1"/>
        <v>3.5</v>
      </c>
      <c r="AF13" s="45" t="str">
        <f t="shared" si="2"/>
        <v>ANO</v>
      </c>
      <c r="AG13" s="45">
        <v>2</v>
      </c>
      <c r="AH13" s="38">
        <f t="shared" si="3"/>
        <v>0</v>
      </c>
    </row>
    <row r="14" spans="1:34" hidden="1" x14ac:dyDescent="0.3">
      <c r="A14" s="9">
        <f t="shared" si="4"/>
        <v>10</v>
      </c>
      <c r="B14" s="10" t="s">
        <v>64</v>
      </c>
      <c r="C14" s="11" t="s">
        <v>65</v>
      </c>
      <c r="D14" s="29">
        <v>1</v>
      </c>
      <c r="E14" s="30"/>
      <c r="F14" s="31">
        <v>1</v>
      </c>
      <c r="G14" s="31">
        <v>0</v>
      </c>
      <c r="H14" s="29">
        <v>1</v>
      </c>
      <c r="I14" s="30">
        <v>1</v>
      </c>
      <c r="J14" s="31">
        <v>0</v>
      </c>
      <c r="K14" s="31"/>
      <c r="L14" s="29">
        <v>1</v>
      </c>
      <c r="M14" s="30">
        <v>0</v>
      </c>
      <c r="N14" s="31">
        <v>1</v>
      </c>
      <c r="O14" s="31">
        <v>0</v>
      </c>
      <c r="P14" s="29">
        <v>0</v>
      </c>
      <c r="Q14" s="30"/>
      <c r="R14" s="31"/>
      <c r="S14" s="31"/>
      <c r="T14" s="29"/>
      <c r="U14" s="32"/>
      <c r="V14" s="31"/>
      <c r="W14" s="33"/>
      <c r="X14" s="34"/>
      <c r="Y14" s="35"/>
      <c r="Z14" s="31"/>
      <c r="AA14" s="33"/>
      <c r="AB14" s="36"/>
      <c r="AC14" s="35"/>
      <c r="AD14" s="52">
        <f t="shared" si="0"/>
        <v>2</v>
      </c>
      <c r="AE14" s="50">
        <f t="shared" si="1"/>
        <v>1</v>
      </c>
      <c r="AF14" s="45" t="str">
        <f t="shared" si="2"/>
        <v>ANO</v>
      </c>
      <c r="AG14" s="45"/>
      <c r="AH14" s="38">
        <f t="shared" si="3"/>
        <v>6</v>
      </c>
    </row>
    <row r="15" spans="1:34" x14ac:dyDescent="0.3">
      <c r="A15" s="9">
        <f t="shared" si="4"/>
        <v>11</v>
      </c>
      <c r="B15" s="10" t="s">
        <v>78</v>
      </c>
      <c r="C15" s="11" t="s">
        <v>79</v>
      </c>
      <c r="D15" s="29">
        <v>1</v>
      </c>
      <c r="E15" s="30"/>
      <c r="F15" s="31">
        <v>0</v>
      </c>
      <c r="G15" s="31"/>
      <c r="H15" s="29">
        <v>1</v>
      </c>
      <c r="I15" s="30">
        <v>1</v>
      </c>
      <c r="J15" s="31">
        <v>0</v>
      </c>
      <c r="K15" s="31"/>
      <c r="L15" s="29">
        <v>1</v>
      </c>
      <c r="M15" s="30">
        <v>0</v>
      </c>
      <c r="N15" s="31">
        <v>1</v>
      </c>
      <c r="O15" s="31">
        <v>1</v>
      </c>
      <c r="P15" s="29">
        <v>1</v>
      </c>
      <c r="Q15" s="30">
        <v>0.5</v>
      </c>
      <c r="R15" s="31">
        <v>0</v>
      </c>
      <c r="S15" s="31"/>
      <c r="T15" s="29">
        <v>1</v>
      </c>
      <c r="U15" s="32">
        <v>0.5</v>
      </c>
      <c r="V15" s="31">
        <v>0</v>
      </c>
      <c r="W15" s="33"/>
      <c r="X15" s="34">
        <v>1</v>
      </c>
      <c r="Y15" s="35"/>
      <c r="Z15" s="31">
        <v>1</v>
      </c>
      <c r="AA15" s="33"/>
      <c r="AB15" s="36">
        <v>1</v>
      </c>
      <c r="AC15" s="35"/>
      <c r="AD15" s="52">
        <f t="shared" si="0"/>
        <v>4</v>
      </c>
      <c r="AE15" s="50">
        <f t="shared" si="1"/>
        <v>3</v>
      </c>
      <c r="AF15" s="45" t="str">
        <f t="shared" si="2"/>
        <v>NE</v>
      </c>
      <c r="AG15" s="45"/>
      <c r="AH15" s="38">
        <f t="shared" si="3"/>
        <v>0</v>
      </c>
    </row>
    <row r="16" spans="1:34" x14ac:dyDescent="0.3">
      <c r="A16" s="9">
        <f t="shared" si="4"/>
        <v>12</v>
      </c>
      <c r="B16" s="10" t="s">
        <v>60</v>
      </c>
      <c r="C16" s="11" t="s">
        <v>61</v>
      </c>
      <c r="D16" s="29">
        <v>1</v>
      </c>
      <c r="E16" s="30" t="s">
        <v>52</v>
      </c>
      <c r="F16" s="31">
        <v>1</v>
      </c>
      <c r="G16" s="31">
        <v>1</v>
      </c>
      <c r="H16" s="29">
        <v>1</v>
      </c>
      <c r="I16" s="30">
        <v>0.5</v>
      </c>
      <c r="J16" s="31">
        <v>1</v>
      </c>
      <c r="K16" s="31">
        <v>0</v>
      </c>
      <c r="L16" s="29">
        <v>1</v>
      </c>
      <c r="M16" s="30">
        <v>1</v>
      </c>
      <c r="N16" s="31">
        <v>1</v>
      </c>
      <c r="O16" s="31">
        <v>0.5</v>
      </c>
      <c r="P16" s="29">
        <v>1</v>
      </c>
      <c r="Q16" s="30">
        <v>1</v>
      </c>
      <c r="R16" s="31">
        <v>1</v>
      </c>
      <c r="S16" s="31">
        <v>1</v>
      </c>
      <c r="T16" s="29">
        <v>1</v>
      </c>
      <c r="U16" s="32">
        <v>1</v>
      </c>
      <c r="V16" s="31">
        <v>1</v>
      </c>
      <c r="W16" s="33">
        <v>1</v>
      </c>
      <c r="X16" s="34">
        <v>1</v>
      </c>
      <c r="Y16" s="35">
        <v>1</v>
      </c>
      <c r="Z16" s="31">
        <v>1</v>
      </c>
      <c r="AA16" s="33">
        <v>1</v>
      </c>
      <c r="AB16" s="36">
        <v>1</v>
      </c>
      <c r="AC16" s="35">
        <v>1</v>
      </c>
      <c r="AD16" s="52">
        <f t="shared" si="0"/>
        <v>0</v>
      </c>
      <c r="AE16" s="50">
        <f t="shared" si="1"/>
        <v>9</v>
      </c>
      <c r="AF16" s="45" t="str">
        <f t="shared" si="2"/>
        <v>ANO</v>
      </c>
      <c r="AG16" s="45">
        <v>8</v>
      </c>
      <c r="AH16" s="38">
        <f t="shared" si="3"/>
        <v>0</v>
      </c>
    </row>
    <row r="17" spans="1:34" x14ac:dyDescent="0.3">
      <c r="A17" s="9">
        <f t="shared" si="4"/>
        <v>13</v>
      </c>
      <c r="B17" s="10" t="s">
        <v>58</v>
      </c>
      <c r="C17" s="11" t="s">
        <v>59</v>
      </c>
      <c r="D17" s="29">
        <v>1</v>
      </c>
      <c r="E17" s="30" t="s">
        <v>52</v>
      </c>
      <c r="F17" s="31">
        <v>1</v>
      </c>
      <c r="G17" s="31">
        <v>0.5</v>
      </c>
      <c r="H17" s="29">
        <v>1</v>
      </c>
      <c r="I17" s="30">
        <v>0.5</v>
      </c>
      <c r="J17" s="31">
        <v>1</v>
      </c>
      <c r="K17" s="31">
        <v>0</v>
      </c>
      <c r="L17" s="29">
        <v>1</v>
      </c>
      <c r="M17" s="30">
        <v>0.5</v>
      </c>
      <c r="N17" s="31">
        <v>1</v>
      </c>
      <c r="O17" s="31">
        <v>0</v>
      </c>
      <c r="P17" s="29">
        <v>1</v>
      </c>
      <c r="Q17" s="30">
        <v>0</v>
      </c>
      <c r="R17" s="31">
        <v>1</v>
      </c>
      <c r="S17" s="31">
        <v>1</v>
      </c>
      <c r="T17" s="29">
        <v>1</v>
      </c>
      <c r="U17" s="32">
        <v>0</v>
      </c>
      <c r="V17" s="31">
        <v>1</v>
      </c>
      <c r="W17" s="33">
        <v>0</v>
      </c>
      <c r="X17" s="34">
        <v>0</v>
      </c>
      <c r="Y17" s="35"/>
      <c r="Z17" s="31">
        <v>1</v>
      </c>
      <c r="AA17" s="33">
        <v>0</v>
      </c>
      <c r="AB17" s="36">
        <v>1</v>
      </c>
      <c r="AC17" s="35">
        <v>0</v>
      </c>
      <c r="AD17" s="52">
        <f t="shared" si="0"/>
        <v>1</v>
      </c>
      <c r="AE17" s="50">
        <f t="shared" si="1"/>
        <v>2.5</v>
      </c>
      <c r="AF17" s="45" t="str">
        <f t="shared" si="2"/>
        <v>ANO</v>
      </c>
      <c r="AG17" s="45">
        <v>1</v>
      </c>
      <c r="AH17" s="38">
        <f t="shared" si="3"/>
        <v>0</v>
      </c>
    </row>
    <row r="18" spans="1:34" x14ac:dyDescent="0.3">
      <c r="A18" s="9">
        <f t="shared" si="4"/>
        <v>14</v>
      </c>
      <c r="B18" s="10" t="s">
        <v>98</v>
      </c>
      <c r="C18" s="11" t="s">
        <v>99</v>
      </c>
      <c r="D18" s="29"/>
      <c r="E18" s="30"/>
      <c r="F18" s="31">
        <v>1</v>
      </c>
      <c r="G18" s="31">
        <v>1</v>
      </c>
      <c r="H18" s="29">
        <v>1</v>
      </c>
      <c r="I18" s="30">
        <v>1</v>
      </c>
      <c r="J18" s="31">
        <v>1</v>
      </c>
      <c r="K18" s="31">
        <v>0</v>
      </c>
      <c r="L18" s="29">
        <v>1</v>
      </c>
      <c r="M18" s="30">
        <v>0.5</v>
      </c>
      <c r="N18" s="31">
        <v>1</v>
      </c>
      <c r="O18" s="31">
        <v>0.5</v>
      </c>
      <c r="P18" s="29">
        <v>1</v>
      </c>
      <c r="Q18" s="30">
        <v>0.5</v>
      </c>
      <c r="R18" s="31">
        <v>1</v>
      </c>
      <c r="S18" s="31">
        <v>0.5</v>
      </c>
      <c r="T18" s="29">
        <v>1</v>
      </c>
      <c r="U18" s="32">
        <v>1</v>
      </c>
      <c r="V18" s="31">
        <v>1</v>
      </c>
      <c r="W18" s="33">
        <v>1</v>
      </c>
      <c r="X18" s="34">
        <v>1</v>
      </c>
      <c r="Y18" s="35">
        <v>1</v>
      </c>
      <c r="Z18" s="31">
        <v>1</v>
      </c>
      <c r="AA18" s="33">
        <v>0</v>
      </c>
      <c r="AB18" s="36">
        <v>1</v>
      </c>
      <c r="AC18" s="35">
        <v>0</v>
      </c>
      <c r="AD18" s="52">
        <f t="shared" si="0"/>
        <v>0</v>
      </c>
      <c r="AE18" s="50">
        <f t="shared" si="1"/>
        <v>7</v>
      </c>
      <c r="AF18" s="45" t="str">
        <f t="shared" si="2"/>
        <v>ANO</v>
      </c>
      <c r="AG18" s="45">
        <v>5</v>
      </c>
      <c r="AH18" s="38">
        <f t="shared" si="3"/>
        <v>1</v>
      </c>
    </row>
    <row r="19" spans="1:34" x14ac:dyDescent="0.3">
      <c r="A19" s="9">
        <f t="shared" si="4"/>
        <v>15</v>
      </c>
      <c r="B19" s="10" t="s">
        <v>86</v>
      </c>
      <c r="C19" s="11" t="s">
        <v>81</v>
      </c>
      <c r="D19" s="29">
        <v>1</v>
      </c>
      <c r="E19" s="30" t="s">
        <v>52</v>
      </c>
      <c r="F19" s="31">
        <v>1</v>
      </c>
      <c r="G19" s="31">
        <v>0.5</v>
      </c>
      <c r="H19" s="29">
        <v>1</v>
      </c>
      <c r="I19" s="30">
        <v>0.5</v>
      </c>
      <c r="J19" s="31">
        <v>1</v>
      </c>
      <c r="K19" s="31">
        <v>1</v>
      </c>
      <c r="L19" s="29">
        <v>1</v>
      </c>
      <c r="M19" s="30">
        <v>0</v>
      </c>
      <c r="N19" s="31">
        <v>1</v>
      </c>
      <c r="O19" s="31">
        <v>0.5</v>
      </c>
      <c r="P19" s="29">
        <v>1</v>
      </c>
      <c r="Q19" s="30">
        <v>0.5</v>
      </c>
      <c r="R19" s="31">
        <v>1</v>
      </c>
      <c r="S19" s="31">
        <v>0</v>
      </c>
      <c r="T19" s="29">
        <v>1</v>
      </c>
      <c r="U19" s="32">
        <v>1</v>
      </c>
      <c r="V19" s="31">
        <v>1</v>
      </c>
      <c r="W19" s="33">
        <v>0.5</v>
      </c>
      <c r="X19" s="34">
        <v>1</v>
      </c>
      <c r="Y19" s="35">
        <v>1</v>
      </c>
      <c r="Z19" s="31">
        <v>1</v>
      </c>
      <c r="AA19" s="33">
        <v>0.5</v>
      </c>
      <c r="AB19" s="36">
        <v>1</v>
      </c>
      <c r="AC19" s="35">
        <v>1</v>
      </c>
      <c r="AD19" s="52">
        <f t="shared" si="0"/>
        <v>0</v>
      </c>
      <c r="AE19" s="50">
        <f t="shared" si="1"/>
        <v>6</v>
      </c>
      <c r="AF19" s="45" t="str">
        <f t="shared" si="2"/>
        <v>ANO</v>
      </c>
      <c r="AG19" s="45">
        <v>4</v>
      </c>
      <c r="AH19" s="38">
        <f t="shared" si="3"/>
        <v>0</v>
      </c>
    </row>
    <row r="20" spans="1:34" x14ac:dyDescent="0.3">
      <c r="A20" s="9">
        <f t="shared" si="4"/>
        <v>16</v>
      </c>
      <c r="B20" s="10" t="s">
        <v>89</v>
      </c>
      <c r="C20" s="11" t="s">
        <v>69</v>
      </c>
      <c r="D20" s="29">
        <v>1</v>
      </c>
      <c r="E20" s="30" t="s">
        <v>52</v>
      </c>
      <c r="F20" s="31">
        <v>0</v>
      </c>
      <c r="G20" s="31"/>
      <c r="H20" s="29">
        <v>1</v>
      </c>
      <c r="I20" s="30">
        <v>0.5</v>
      </c>
      <c r="J20" s="31">
        <v>1</v>
      </c>
      <c r="K20" s="31">
        <v>1</v>
      </c>
      <c r="L20" s="29">
        <v>0</v>
      </c>
      <c r="M20" s="30"/>
      <c r="N20" s="31">
        <v>1</v>
      </c>
      <c r="O20" s="31">
        <v>0.5</v>
      </c>
      <c r="P20" s="29">
        <v>1</v>
      </c>
      <c r="Q20" s="30">
        <v>1</v>
      </c>
      <c r="R20" s="31">
        <v>1</v>
      </c>
      <c r="S20" s="31">
        <v>0</v>
      </c>
      <c r="T20" s="29">
        <v>1</v>
      </c>
      <c r="U20" s="32">
        <v>0.5</v>
      </c>
      <c r="V20" s="31" t="s">
        <v>136</v>
      </c>
      <c r="W20" s="33"/>
      <c r="X20" s="34">
        <v>1</v>
      </c>
      <c r="Y20" s="35">
        <v>0</v>
      </c>
      <c r="Z20" s="31">
        <v>1</v>
      </c>
      <c r="AA20" s="33">
        <v>1</v>
      </c>
      <c r="AB20" s="36">
        <v>1</v>
      </c>
      <c r="AC20" s="35">
        <v>0.5</v>
      </c>
      <c r="AD20" s="52">
        <f t="shared" si="0"/>
        <v>2</v>
      </c>
      <c r="AE20" s="50">
        <f t="shared" si="1"/>
        <v>4.5</v>
      </c>
      <c r="AF20" s="45" t="str">
        <f t="shared" si="2"/>
        <v>ANO</v>
      </c>
      <c r="AG20" s="45">
        <v>3</v>
      </c>
      <c r="AH20" s="38">
        <v>1</v>
      </c>
    </row>
    <row r="21" spans="1:34" x14ac:dyDescent="0.3">
      <c r="A21" s="9">
        <f t="shared" si="4"/>
        <v>17</v>
      </c>
      <c r="B21" s="10" t="s">
        <v>62</v>
      </c>
      <c r="C21" s="11" t="s">
        <v>63</v>
      </c>
      <c r="D21" s="29">
        <v>1</v>
      </c>
      <c r="E21" s="30"/>
      <c r="F21" s="31">
        <v>1</v>
      </c>
      <c r="G21" s="31">
        <v>0</v>
      </c>
      <c r="H21" s="29">
        <v>1</v>
      </c>
      <c r="I21" s="30">
        <v>0</v>
      </c>
      <c r="J21" s="31" t="s">
        <v>123</v>
      </c>
      <c r="K21" s="31"/>
      <c r="L21" s="29">
        <v>1</v>
      </c>
      <c r="M21" s="30">
        <v>0</v>
      </c>
      <c r="N21" s="31">
        <v>0</v>
      </c>
      <c r="O21" s="31"/>
      <c r="P21" s="29">
        <v>1</v>
      </c>
      <c r="Q21" s="30"/>
      <c r="R21" s="31">
        <v>0</v>
      </c>
      <c r="S21" s="31"/>
      <c r="T21" s="29">
        <v>1</v>
      </c>
      <c r="U21" s="32">
        <v>0</v>
      </c>
      <c r="V21" s="31">
        <v>1</v>
      </c>
      <c r="W21" s="33">
        <v>0</v>
      </c>
      <c r="X21" s="34">
        <v>1</v>
      </c>
      <c r="Y21" s="35">
        <v>0</v>
      </c>
      <c r="Z21" s="31">
        <v>1</v>
      </c>
      <c r="AA21" s="33">
        <v>0</v>
      </c>
      <c r="AB21" s="36">
        <v>1</v>
      </c>
      <c r="AC21" s="35">
        <v>0</v>
      </c>
      <c r="AD21" s="52">
        <f t="shared" si="0"/>
        <v>2</v>
      </c>
      <c r="AE21" s="50">
        <f t="shared" si="1"/>
        <v>0</v>
      </c>
      <c r="AF21" s="45" t="str">
        <f t="shared" si="2"/>
        <v>ANO</v>
      </c>
      <c r="AG21" s="45">
        <v>0</v>
      </c>
      <c r="AH21" s="38">
        <v>1</v>
      </c>
    </row>
    <row r="22" spans="1:34" x14ac:dyDescent="0.3">
      <c r="A22" s="9">
        <f t="shared" si="4"/>
        <v>18</v>
      </c>
      <c r="B22" s="10" t="s">
        <v>66</v>
      </c>
      <c r="C22" s="11" t="s">
        <v>67</v>
      </c>
      <c r="D22" s="29">
        <v>1</v>
      </c>
      <c r="E22" s="30" t="s">
        <v>52</v>
      </c>
      <c r="F22" s="31">
        <v>1</v>
      </c>
      <c r="G22" s="31">
        <v>1</v>
      </c>
      <c r="H22" s="29">
        <v>1</v>
      </c>
      <c r="I22" s="30">
        <v>1</v>
      </c>
      <c r="J22" s="31">
        <v>1</v>
      </c>
      <c r="K22" s="31">
        <v>0</v>
      </c>
      <c r="L22" s="29">
        <v>1</v>
      </c>
      <c r="M22" s="30">
        <v>0.5</v>
      </c>
      <c r="N22" s="31">
        <v>1</v>
      </c>
      <c r="O22" s="31">
        <v>1</v>
      </c>
      <c r="P22" s="29">
        <v>1</v>
      </c>
      <c r="Q22" s="30">
        <v>0</v>
      </c>
      <c r="R22" s="31">
        <v>1</v>
      </c>
      <c r="S22" s="31">
        <v>0.5</v>
      </c>
      <c r="T22" s="29">
        <v>1</v>
      </c>
      <c r="U22" s="32">
        <v>0.5</v>
      </c>
      <c r="V22" s="31">
        <v>1</v>
      </c>
      <c r="W22" s="33">
        <v>0</v>
      </c>
      <c r="X22" s="34">
        <v>1</v>
      </c>
      <c r="Y22" s="35">
        <v>0.5</v>
      </c>
      <c r="Z22" s="31">
        <v>1</v>
      </c>
      <c r="AA22" s="33">
        <v>1</v>
      </c>
      <c r="AB22" s="36">
        <v>1</v>
      </c>
      <c r="AC22" s="35">
        <v>0</v>
      </c>
      <c r="AD22" s="52">
        <f t="shared" si="0"/>
        <v>0</v>
      </c>
      <c r="AE22" s="50">
        <f t="shared" si="1"/>
        <v>6</v>
      </c>
      <c r="AF22" s="45" t="str">
        <f t="shared" si="2"/>
        <v>ANO</v>
      </c>
      <c r="AG22" s="45">
        <v>7</v>
      </c>
      <c r="AH22" s="38">
        <f t="shared" ref="AH20:AH23" si="5">+ISBLANK(D22)+ISBLANK(F22)+ISBLANK(H22)+ISBLANK(J22)+ISBLANK(L22)+ISBLANK(N22)+ISBLANK(P22)+ISBLANK(R22)+ISBLANK(T22)+ISBLANK(V22)+ISBLANK(X22)+ISBLANK(Z22)+ISBLANK(AB22)</f>
        <v>0</v>
      </c>
    </row>
    <row r="23" spans="1:34" x14ac:dyDescent="0.3">
      <c r="A23" s="9">
        <f t="shared" si="4"/>
        <v>19</v>
      </c>
      <c r="B23" s="10" t="s">
        <v>68</v>
      </c>
      <c r="C23" s="11" t="s">
        <v>69</v>
      </c>
      <c r="D23" s="29">
        <v>1</v>
      </c>
      <c r="E23" s="30" t="s">
        <v>52</v>
      </c>
      <c r="F23" s="31">
        <v>1</v>
      </c>
      <c r="G23" s="31">
        <v>0</v>
      </c>
      <c r="H23" s="29">
        <v>0</v>
      </c>
      <c r="I23" s="30"/>
      <c r="J23" s="31">
        <v>1</v>
      </c>
      <c r="K23" s="31">
        <v>0</v>
      </c>
      <c r="L23" s="29">
        <v>0</v>
      </c>
      <c r="M23" s="30"/>
      <c r="N23" s="31">
        <v>1</v>
      </c>
      <c r="O23" s="31">
        <v>0</v>
      </c>
      <c r="P23" s="29">
        <v>1</v>
      </c>
      <c r="Q23" s="30">
        <v>0</v>
      </c>
      <c r="R23" s="31">
        <v>1</v>
      </c>
      <c r="S23" s="31">
        <v>0</v>
      </c>
      <c r="T23" s="29">
        <v>1</v>
      </c>
      <c r="U23" s="32">
        <v>0</v>
      </c>
      <c r="V23" s="31">
        <v>1</v>
      </c>
      <c r="W23" s="33">
        <v>1</v>
      </c>
      <c r="X23" s="34">
        <v>1</v>
      </c>
      <c r="Y23" s="35">
        <v>0</v>
      </c>
      <c r="Z23" s="31">
        <v>1</v>
      </c>
      <c r="AA23" s="33">
        <v>0</v>
      </c>
      <c r="AB23" s="36">
        <v>1</v>
      </c>
      <c r="AC23" s="35">
        <v>0</v>
      </c>
      <c r="AD23" s="52">
        <f t="shared" si="0"/>
        <v>2</v>
      </c>
      <c r="AE23" s="50">
        <f t="shared" si="1"/>
        <v>1</v>
      </c>
      <c r="AF23" s="45" t="str">
        <f t="shared" si="2"/>
        <v>ANO</v>
      </c>
      <c r="AG23" s="45">
        <v>0</v>
      </c>
      <c r="AH23" s="38">
        <f t="shared" si="5"/>
        <v>0</v>
      </c>
    </row>
    <row r="24" spans="1:34" x14ac:dyDescent="0.3">
      <c r="A24" s="9">
        <f t="shared" si="4"/>
        <v>20</v>
      </c>
      <c r="B24" s="10" t="s">
        <v>54</v>
      </c>
      <c r="C24" s="11" t="s">
        <v>55</v>
      </c>
      <c r="D24" s="29">
        <v>1</v>
      </c>
      <c r="E24" s="30" t="s">
        <v>52</v>
      </c>
      <c r="F24" s="31">
        <v>1</v>
      </c>
      <c r="G24" s="31">
        <v>0</v>
      </c>
      <c r="H24" s="29">
        <v>1</v>
      </c>
      <c r="I24" s="30">
        <v>1</v>
      </c>
      <c r="J24" s="31">
        <v>1</v>
      </c>
      <c r="K24" s="31">
        <v>0</v>
      </c>
      <c r="L24" s="29">
        <v>1</v>
      </c>
      <c r="M24" s="30">
        <v>0.5</v>
      </c>
      <c r="N24" s="31">
        <v>1</v>
      </c>
      <c r="O24" s="31">
        <v>0</v>
      </c>
      <c r="P24" s="29">
        <v>1</v>
      </c>
      <c r="Q24" s="30">
        <v>1</v>
      </c>
      <c r="R24" s="31">
        <v>1</v>
      </c>
      <c r="S24" s="31">
        <v>0.5</v>
      </c>
      <c r="T24" s="29">
        <v>1</v>
      </c>
      <c r="U24" s="32">
        <v>0</v>
      </c>
      <c r="V24" s="31">
        <v>1</v>
      </c>
      <c r="W24" s="33">
        <v>0.5</v>
      </c>
      <c r="X24" s="34">
        <v>1</v>
      </c>
      <c r="Y24" s="35">
        <v>1</v>
      </c>
      <c r="Z24" s="31">
        <v>1</v>
      </c>
      <c r="AA24" s="33">
        <v>1</v>
      </c>
      <c r="AB24" s="36">
        <v>1</v>
      </c>
      <c r="AC24" s="35">
        <v>0</v>
      </c>
      <c r="AD24" s="52">
        <f t="shared" si="0"/>
        <v>0</v>
      </c>
      <c r="AE24" s="50">
        <f t="shared" si="1"/>
        <v>5.5</v>
      </c>
      <c r="AF24" s="45" t="str">
        <f t="shared" si="2"/>
        <v>ANO</v>
      </c>
      <c r="AG24" s="45">
        <v>4</v>
      </c>
      <c r="AH24" s="38">
        <f t="shared" ref="AH24:AH27" si="6">+ISBLANK(D24)+ISBLANK(F24)+ISBLANK(H24)+ISBLANK(J24)+ISBLANK(L24)+ISBLANK(N24)+ISBLANK(P24)+ISBLANK(R24)+ISBLANK(T24)+ISBLANK(V24)+ISBLANK(X24)+ISBLANK(Z24)+ISBLANK(AB24)</f>
        <v>0</v>
      </c>
    </row>
    <row r="25" spans="1:34" x14ac:dyDescent="0.3">
      <c r="A25" s="9">
        <f t="shared" si="4"/>
        <v>21</v>
      </c>
      <c r="B25" s="10" t="s">
        <v>84</v>
      </c>
      <c r="C25" s="11" t="s">
        <v>85</v>
      </c>
      <c r="D25" s="29">
        <v>1</v>
      </c>
      <c r="E25" s="30" t="s">
        <v>52</v>
      </c>
      <c r="F25" s="31">
        <v>1</v>
      </c>
      <c r="G25" s="31">
        <v>0.5</v>
      </c>
      <c r="H25" s="29">
        <v>1</v>
      </c>
      <c r="I25" s="30">
        <v>0</v>
      </c>
      <c r="J25" s="31">
        <v>1</v>
      </c>
      <c r="K25" s="31">
        <v>0</v>
      </c>
      <c r="L25" s="29">
        <v>1</v>
      </c>
      <c r="M25" s="30">
        <v>0.5</v>
      </c>
      <c r="N25" s="31">
        <v>0</v>
      </c>
      <c r="O25" s="31"/>
      <c r="P25" s="29">
        <v>1</v>
      </c>
      <c r="Q25" s="30">
        <v>0</v>
      </c>
      <c r="R25" s="31">
        <v>1</v>
      </c>
      <c r="S25" s="31">
        <v>0</v>
      </c>
      <c r="T25" s="29">
        <v>1</v>
      </c>
      <c r="U25" s="32">
        <v>0.5</v>
      </c>
      <c r="V25" s="31">
        <v>1</v>
      </c>
      <c r="W25" s="33">
        <v>0</v>
      </c>
      <c r="X25" s="34">
        <v>1</v>
      </c>
      <c r="Y25" s="35">
        <v>0</v>
      </c>
      <c r="Z25" s="31">
        <v>1</v>
      </c>
      <c r="AA25" s="33">
        <v>0.5</v>
      </c>
      <c r="AB25" s="36">
        <v>1</v>
      </c>
      <c r="AC25" s="35">
        <v>0</v>
      </c>
      <c r="AD25" s="52">
        <f t="shared" si="0"/>
        <v>1</v>
      </c>
      <c r="AE25" s="50">
        <f t="shared" si="1"/>
        <v>2</v>
      </c>
      <c r="AF25" s="45" t="str">
        <f t="shared" si="2"/>
        <v>ANO</v>
      </c>
      <c r="AG25" s="45">
        <v>0</v>
      </c>
      <c r="AH25" s="38">
        <f t="shared" si="6"/>
        <v>0</v>
      </c>
    </row>
    <row r="26" spans="1:34" x14ac:dyDescent="0.3">
      <c r="A26" s="9">
        <f t="shared" si="4"/>
        <v>22</v>
      </c>
      <c r="B26" s="10" t="s">
        <v>80</v>
      </c>
      <c r="C26" s="11" t="s">
        <v>81</v>
      </c>
      <c r="D26" s="29">
        <v>1</v>
      </c>
      <c r="E26" s="30" t="s">
        <v>52</v>
      </c>
      <c r="F26" s="31">
        <v>1</v>
      </c>
      <c r="G26" s="31">
        <v>1</v>
      </c>
      <c r="H26" s="29">
        <v>1</v>
      </c>
      <c r="I26" s="30">
        <v>0</v>
      </c>
      <c r="J26" s="31">
        <v>1</v>
      </c>
      <c r="K26" s="31">
        <v>0.5</v>
      </c>
      <c r="L26" s="29">
        <v>1</v>
      </c>
      <c r="M26" s="30">
        <v>1</v>
      </c>
      <c r="N26" s="31">
        <v>1</v>
      </c>
      <c r="O26" s="31">
        <v>0.5</v>
      </c>
      <c r="P26" s="29">
        <v>1</v>
      </c>
      <c r="Q26" s="30">
        <v>1</v>
      </c>
      <c r="R26" s="31">
        <v>1</v>
      </c>
      <c r="S26" s="31">
        <v>0</v>
      </c>
      <c r="T26" s="29">
        <v>1</v>
      </c>
      <c r="U26" s="32">
        <v>1</v>
      </c>
      <c r="V26" s="31">
        <v>1</v>
      </c>
      <c r="W26" s="33">
        <v>1</v>
      </c>
      <c r="X26" s="34">
        <v>1</v>
      </c>
      <c r="Y26" s="35">
        <v>0.5</v>
      </c>
      <c r="Z26" s="31">
        <v>1</v>
      </c>
      <c r="AA26" s="33">
        <v>0.5</v>
      </c>
      <c r="AB26" s="36">
        <v>1</v>
      </c>
      <c r="AC26" s="35">
        <v>1</v>
      </c>
      <c r="AD26" s="52">
        <f t="shared" si="0"/>
        <v>0</v>
      </c>
      <c r="AE26" s="50">
        <f t="shared" si="1"/>
        <v>7</v>
      </c>
      <c r="AF26" s="45" t="str">
        <f t="shared" si="2"/>
        <v>ANO</v>
      </c>
      <c r="AG26" s="45">
        <v>7</v>
      </c>
      <c r="AH26" s="38">
        <f t="shared" si="6"/>
        <v>0</v>
      </c>
    </row>
    <row r="27" spans="1:34" x14ac:dyDescent="0.3">
      <c r="A27" s="9">
        <f t="shared" si="4"/>
        <v>23</v>
      </c>
      <c r="B27" s="10" t="s">
        <v>82</v>
      </c>
      <c r="C27" s="11" t="s">
        <v>83</v>
      </c>
      <c r="D27" s="29">
        <v>1</v>
      </c>
      <c r="E27" s="30" t="s">
        <v>52</v>
      </c>
      <c r="F27" s="31">
        <v>1</v>
      </c>
      <c r="G27" s="31">
        <v>0.5</v>
      </c>
      <c r="H27" s="29">
        <v>1</v>
      </c>
      <c r="I27" s="30">
        <v>1</v>
      </c>
      <c r="J27" s="31">
        <v>1</v>
      </c>
      <c r="K27" s="31">
        <v>0</v>
      </c>
      <c r="L27" s="29">
        <v>1</v>
      </c>
      <c r="M27" s="30">
        <v>1</v>
      </c>
      <c r="N27" s="31">
        <v>1</v>
      </c>
      <c r="O27" s="31">
        <v>0.5</v>
      </c>
      <c r="P27" s="29">
        <v>1</v>
      </c>
      <c r="Q27" s="30">
        <v>0.5</v>
      </c>
      <c r="R27" s="31">
        <v>1</v>
      </c>
      <c r="S27" s="31">
        <v>0</v>
      </c>
      <c r="T27" s="29">
        <v>1</v>
      </c>
      <c r="U27" s="32">
        <v>0.5</v>
      </c>
      <c r="V27" s="31">
        <v>1</v>
      </c>
      <c r="W27" s="33">
        <v>1</v>
      </c>
      <c r="X27" s="34">
        <v>1</v>
      </c>
      <c r="Y27" s="35">
        <v>0</v>
      </c>
      <c r="Z27" s="31">
        <v>1</v>
      </c>
      <c r="AA27" s="33">
        <v>0</v>
      </c>
      <c r="AB27" s="36">
        <v>1</v>
      </c>
      <c r="AC27" s="35">
        <v>0</v>
      </c>
      <c r="AD27" s="52">
        <f t="shared" si="0"/>
        <v>0</v>
      </c>
      <c r="AE27" s="50">
        <f t="shared" si="1"/>
        <v>5</v>
      </c>
      <c r="AF27" s="45" t="str">
        <f t="shared" si="2"/>
        <v>ANO</v>
      </c>
      <c r="AG27" s="45">
        <v>2</v>
      </c>
      <c r="AH27" s="38">
        <f t="shared" si="6"/>
        <v>0</v>
      </c>
    </row>
    <row r="28" spans="1:34" x14ac:dyDescent="0.3">
      <c r="A28" s="9">
        <f t="shared" si="4"/>
        <v>24</v>
      </c>
      <c r="B28" s="10" t="s">
        <v>90</v>
      </c>
      <c r="C28" s="11" t="s">
        <v>91</v>
      </c>
      <c r="D28" s="29">
        <v>1</v>
      </c>
      <c r="E28" s="30" t="s">
        <v>52</v>
      </c>
      <c r="F28" s="31">
        <v>1</v>
      </c>
      <c r="G28" s="31">
        <v>0.5</v>
      </c>
      <c r="H28" s="29">
        <v>1</v>
      </c>
      <c r="I28" s="30">
        <v>0.5</v>
      </c>
      <c r="J28" s="31">
        <v>1</v>
      </c>
      <c r="K28" s="31">
        <v>0</v>
      </c>
      <c r="L28" s="29">
        <v>1</v>
      </c>
      <c r="M28" s="30">
        <v>0.5</v>
      </c>
      <c r="N28" s="31">
        <v>0</v>
      </c>
      <c r="O28" s="31"/>
      <c r="P28" s="29">
        <v>1</v>
      </c>
      <c r="Q28" s="30">
        <v>0</v>
      </c>
      <c r="R28" s="31">
        <v>1</v>
      </c>
      <c r="S28" s="31">
        <v>0</v>
      </c>
      <c r="T28" s="29">
        <v>1</v>
      </c>
      <c r="U28" s="32">
        <v>1</v>
      </c>
      <c r="V28" s="31">
        <v>1</v>
      </c>
      <c r="W28" s="33">
        <v>0</v>
      </c>
      <c r="X28" s="34">
        <v>1</v>
      </c>
      <c r="Y28" s="35">
        <v>0</v>
      </c>
      <c r="Z28" s="31">
        <v>1</v>
      </c>
      <c r="AA28" s="33">
        <v>1</v>
      </c>
      <c r="AB28" s="36">
        <v>1</v>
      </c>
      <c r="AC28" s="35">
        <v>0</v>
      </c>
      <c r="AD28" s="52">
        <f t="shared" si="0"/>
        <v>1</v>
      </c>
      <c r="AE28" s="50">
        <f t="shared" si="1"/>
        <v>3.5</v>
      </c>
      <c r="AF28" s="45" t="str">
        <f t="shared" si="2"/>
        <v>ANO</v>
      </c>
      <c r="AG28" s="45">
        <v>2</v>
      </c>
      <c r="AH28" s="38">
        <f t="shared" si="3"/>
        <v>0</v>
      </c>
    </row>
    <row r="29" spans="1:34" x14ac:dyDescent="0.3">
      <c r="A29" s="9">
        <f t="shared" si="4"/>
        <v>25</v>
      </c>
      <c r="B29" s="10" t="s">
        <v>74</v>
      </c>
      <c r="C29" s="11" t="s">
        <v>75</v>
      </c>
      <c r="D29" s="29">
        <v>1</v>
      </c>
      <c r="E29" s="30" t="s">
        <v>52</v>
      </c>
      <c r="F29" s="31">
        <v>1</v>
      </c>
      <c r="G29" s="31">
        <v>0.5</v>
      </c>
      <c r="H29" s="29">
        <v>1</v>
      </c>
      <c r="I29" s="54">
        <v>1</v>
      </c>
      <c r="J29" s="31">
        <v>1</v>
      </c>
      <c r="K29" s="31">
        <v>0</v>
      </c>
      <c r="L29" s="29">
        <v>1</v>
      </c>
      <c r="M29" s="30">
        <v>1</v>
      </c>
      <c r="N29" s="31">
        <v>1</v>
      </c>
      <c r="O29" s="31">
        <v>1</v>
      </c>
      <c r="P29" s="29">
        <v>1</v>
      </c>
      <c r="Q29" s="30">
        <v>1</v>
      </c>
      <c r="R29" s="31">
        <v>1</v>
      </c>
      <c r="S29" s="31">
        <v>1</v>
      </c>
      <c r="T29" s="29">
        <v>1</v>
      </c>
      <c r="U29" s="32">
        <v>0</v>
      </c>
      <c r="V29" s="31">
        <v>0</v>
      </c>
      <c r="W29" s="33"/>
      <c r="X29" s="34">
        <v>1</v>
      </c>
      <c r="Y29" s="35">
        <v>1</v>
      </c>
      <c r="Z29" s="31">
        <v>1</v>
      </c>
      <c r="AA29" s="33">
        <v>0.5</v>
      </c>
      <c r="AB29" s="36">
        <v>1</v>
      </c>
      <c r="AC29" s="35">
        <v>1</v>
      </c>
      <c r="AD29" s="52">
        <f t="shared" si="0"/>
        <v>1</v>
      </c>
      <c r="AE29" s="50">
        <f t="shared" si="1"/>
        <v>7</v>
      </c>
      <c r="AF29" s="45" t="str">
        <f t="shared" si="2"/>
        <v>ANO</v>
      </c>
      <c r="AG29" s="45">
        <v>5</v>
      </c>
      <c r="AH29" s="38">
        <f t="shared" ref="AH29" si="7">+ISBLANK(D29)+ISBLANK(F29)+ISBLANK(H29)+ISBLANK(J29)+ISBLANK(L29)+ISBLANK(N29)+ISBLANK(P29)+ISBLANK(R29)+ISBLANK(T29)+ISBLANK(V29)+ISBLANK(X29)+ISBLANK(Z29)+ISBLANK(AB29)</f>
        <v>0</v>
      </c>
    </row>
    <row r="30" spans="1:34" x14ac:dyDescent="0.3">
      <c r="A30" s="9">
        <f t="shared" si="4"/>
        <v>26</v>
      </c>
      <c r="B30" s="10"/>
      <c r="C30" s="11"/>
      <c r="D30" s="29"/>
      <c r="E30" s="30"/>
      <c r="F30" s="31"/>
      <c r="G30" s="31"/>
      <c r="H30" s="29"/>
      <c r="I30" s="30"/>
      <c r="J30" s="31"/>
      <c r="K30" s="31"/>
      <c r="L30" s="29"/>
      <c r="M30" s="30"/>
      <c r="N30" s="31"/>
      <c r="O30" s="31"/>
      <c r="P30" s="29"/>
      <c r="Q30" s="30"/>
      <c r="R30" s="31"/>
      <c r="S30" s="31"/>
      <c r="T30" s="29"/>
      <c r="U30" s="32"/>
      <c r="V30" s="31"/>
      <c r="W30" s="33"/>
      <c r="X30" s="34"/>
      <c r="Y30" s="35"/>
      <c r="Z30" s="31"/>
      <c r="AA30" s="33"/>
      <c r="AB30" s="36"/>
      <c r="AC30" s="35"/>
      <c r="AD30" s="52"/>
      <c r="AE30" s="50"/>
      <c r="AF30" s="45"/>
      <c r="AG30" s="45"/>
      <c r="AH30" s="38">
        <f t="shared" ref="AH30" si="8">+ISBLANK(D30)+ISBLANK(F30)+ISBLANK(H30)+ISBLANK(J30)+ISBLANK(L30)+ISBLANK(N30)+ISBLANK(P30)+ISBLANK(R30)+ISBLANK(T30)+ISBLANK(V30)+ISBLANK(X30)+ISBLANK(Z30)+ISBLANK(AB30)</f>
        <v>13</v>
      </c>
    </row>
    <row r="31" spans="1:34" x14ac:dyDescent="0.3">
      <c r="A31" s="9">
        <f t="shared" si="4"/>
        <v>27</v>
      </c>
      <c r="B31" s="10"/>
      <c r="C31" s="11"/>
      <c r="D31" s="29"/>
      <c r="E31" s="30"/>
      <c r="F31" s="31"/>
      <c r="G31" s="31"/>
      <c r="H31" s="29"/>
      <c r="I31" s="30"/>
      <c r="J31" s="31"/>
      <c r="K31" s="31"/>
      <c r="L31" s="29"/>
      <c r="M31" s="30"/>
      <c r="N31" s="31"/>
      <c r="O31" s="31"/>
      <c r="P31" s="29"/>
      <c r="Q31" s="30"/>
      <c r="R31" s="31"/>
      <c r="S31" s="31"/>
      <c r="T31" s="29"/>
      <c r="U31" s="32"/>
      <c r="V31" s="31"/>
      <c r="W31" s="33"/>
      <c r="X31" s="34"/>
      <c r="Y31" s="35"/>
      <c r="Z31" s="31"/>
      <c r="AA31" s="33"/>
      <c r="AB31" s="36"/>
      <c r="AC31" s="35"/>
      <c r="AD31" s="52"/>
      <c r="AE31" s="50"/>
      <c r="AF31" s="45"/>
      <c r="AG31" s="45"/>
      <c r="AH31" s="38">
        <f t="shared" si="3"/>
        <v>13</v>
      </c>
    </row>
    <row r="32" spans="1:34" x14ac:dyDescent="0.3">
      <c r="A32" s="9">
        <f t="shared" si="4"/>
        <v>28</v>
      </c>
      <c r="B32" s="10"/>
      <c r="C32" s="11"/>
      <c r="D32" s="59"/>
      <c r="E32" s="60"/>
      <c r="F32" s="61"/>
      <c r="G32" s="61"/>
      <c r="H32" s="59"/>
      <c r="I32" s="60"/>
      <c r="J32" s="61"/>
      <c r="K32" s="61"/>
      <c r="L32" s="59"/>
      <c r="M32" s="60"/>
      <c r="N32" s="61"/>
      <c r="O32" s="61"/>
      <c r="P32" s="59"/>
      <c r="Q32" s="60"/>
      <c r="R32" s="61"/>
      <c r="S32" s="61"/>
      <c r="T32" s="59"/>
      <c r="U32" s="62"/>
      <c r="V32" s="61"/>
      <c r="W32" s="63"/>
      <c r="X32" s="64"/>
      <c r="Y32" s="65"/>
      <c r="Z32" s="61"/>
      <c r="AA32" s="63"/>
      <c r="AB32" s="66"/>
      <c r="AC32" s="65"/>
      <c r="AD32" s="57"/>
      <c r="AE32" s="58"/>
      <c r="AF32" s="45"/>
      <c r="AG32" s="45"/>
      <c r="AH32" s="38">
        <f t="shared" si="3"/>
        <v>13</v>
      </c>
    </row>
    <row r="33" spans="1:31" x14ac:dyDescent="0.3">
      <c r="H33" s="4"/>
      <c r="AE33" s="12"/>
    </row>
    <row r="34" spans="1:31" x14ac:dyDescent="0.3">
      <c r="B34" t="s">
        <v>24</v>
      </c>
      <c r="C34" s="40" t="s">
        <v>31</v>
      </c>
      <c r="D34" t="s">
        <v>25</v>
      </c>
      <c r="L34" s="39" t="s">
        <v>27</v>
      </c>
      <c r="AE34" s="12"/>
    </row>
    <row r="35" spans="1:31" x14ac:dyDescent="0.3">
      <c r="C35" s="40" t="s">
        <v>32</v>
      </c>
      <c r="D35" t="s">
        <v>26</v>
      </c>
      <c r="L35" t="s">
        <v>28</v>
      </c>
      <c r="M35" t="s">
        <v>29</v>
      </c>
      <c r="P35" t="s">
        <v>30</v>
      </c>
      <c r="R35" t="s">
        <v>33</v>
      </c>
      <c r="T35" t="s">
        <v>124</v>
      </c>
      <c r="AE35" s="12"/>
    </row>
    <row r="36" spans="1:31" ht="25.8" x14ac:dyDescent="0.5">
      <c r="A36" s="44" t="s">
        <v>48</v>
      </c>
      <c r="AE36" s="12"/>
    </row>
    <row r="37" spans="1:31" x14ac:dyDescent="0.3">
      <c r="A37" s="6"/>
      <c r="B37" s="17"/>
      <c r="C37" s="17"/>
      <c r="D37" s="87"/>
      <c r="E37" s="88"/>
      <c r="F37" s="86"/>
      <c r="G37" s="86"/>
      <c r="H37" s="87"/>
      <c r="I37" s="88"/>
      <c r="J37" s="86"/>
      <c r="K37" s="86"/>
      <c r="L37" s="87"/>
      <c r="M37" s="88"/>
      <c r="N37" s="86"/>
      <c r="O37" s="86"/>
      <c r="P37" s="87"/>
      <c r="Q37" s="88"/>
      <c r="R37" s="86"/>
      <c r="S37" s="86"/>
      <c r="T37" s="87"/>
      <c r="U37" s="88"/>
      <c r="V37" s="86"/>
      <c r="W37" s="86"/>
      <c r="X37" s="82"/>
      <c r="Y37" s="82"/>
      <c r="Z37" s="83"/>
      <c r="AA37" s="84"/>
      <c r="AB37" s="82"/>
      <c r="AC37" s="82"/>
      <c r="AD37" s="55"/>
    </row>
    <row r="38" spans="1:31" x14ac:dyDescent="0.3">
      <c r="A38" s="16"/>
      <c r="B38" s="16" t="s">
        <v>0</v>
      </c>
      <c r="C38" s="16" t="s">
        <v>1</v>
      </c>
      <c r="D38" s="80" t="s">
        <v>36</v>
      </c>
      <c r="E38" s="81"/>
      <c r="F38" s="81" t="s">
        <v>37</v>
      </c>
      <c r="G38" s="81"/>
      <c r="H38" s="81" t="s">
        <v>38</v>
      </c>
      <c r="I38" s="81"/>
      <c r="J38" s="81" t="s">
        <v>51</v>
      </c>
      <c r="K38" s="81"/>
      <c r="L38" s="81" t="s">
        <v>39</v>
      </c>
      <c r="M38" s="81"/>
      <c r="N38" s="81" t="s">
        <v>40</v>
      </c>
      <c r="O38" s="81"/>
      <c r="P38" s="81" t="s">
        <v>41</v>
      </c>
      <c r="Q38" s="81"/>
      <c r="R38" s="81" t="s">
        <v>42</v>
      </c>
      <c r="S38" s="81"/>
      <c r="T38" s="81" t="s">
        <v>43</v>
      </c>
      <c r="U38" s="81"/>
      <c r="V38" s="81" t="s">
        <v>44</v>
      </c>
      <c r="W38" s="81"/>
      <c r="X38" s="81" t="s">
        <v>45</v>
      </c>
      <c r="Y38" s="81"/>
      <c r="Z38" s="81" t="s">
        <v>46</v>
      </c>
      <c r="AA38" s="85"/>
      <c r="AB38" s="81" t="s">
        <v>47</v>
      </c>
      <c r="AC38" s="81"/>
      <c r="AD38" s="55"/>
    </row>
    <row r="39" spans="1:31" x14ac:dyDescent="0.3">
      <c r="A39" s="18">
        <v>1</v>
      </c>
      <c r="B39" s="19" t="str">
        <f>B5</f>
        <v>Buryšková</v>
      </c>
      <c r="C39" s="19" t="str">
        <f>C5</f>
        <v>Simona</v>
      </c>
      <c r="D39" s="68" t="s">
        <v>101</v>
      </c>
      <c r="E39" s="69"/>
      <c r="F39" s="74" t="s">
        <v>110</v>
      </c>
      <c r="G39" s="75"/>
      <c r="H39" s="72" t="s">
        <v>116</v>
      </c>
      <c r="I39" s="73"/>
      <c r="J39" s="74" t="s">
        <v>119</v>
      </c>
      <c r="K39" s="75"/>
      <c r="L39" s="72" t="s">
        <v>114</v>
      </c>
      <c r="M39" s="73"/>
      <c r="N39" s="74"/>
      <c r="O39" s="75"/>
      <c r="P39" s="72"/>
      <c r="Q39" s="73"/>
      <c r="R39" s="74"/>
      <c r="S39" s="75"/>
      <c r="T39" s="76" t="s">
        <v>132</v>
      </c>
      <c r="U39" s="73"/>
      <c r="V39" s="74"/>
      <c r="W39" s="75"/>
      <c r="X39" s="72" t="s">
        <v>104</v>
      </c>
      <c r="Y39" s="73"/>
      <c r="Z39" s="74"/>
      <c r="AA39" s="75"/>
      <c r="AB39" s="67"/>
      <c r="AC39" s="67"/>
      <c r="AD39" s="56"/>
    </row>
    <row r="40" spans="1:31" x14ac:dyDescent="0.3">
      <c r="A40" s="9">
        <f t="shared" ref="A40:A66" si="9">A39+1</f>
        <v>2</v>
      </c>
      <c r="B40" s="19" t="str">
        <f t="shared" ref="B40:C62" si="10">B6</f>
        <v>Denner</v>
      </c>
      <c r="C40" s="19" t="str">
        <f t="shared" si="10"/>
        <v>Nikolas</v>
      </c>
      <c r="D40" s="68"/>
      <c r="E40" s="69"/>
      <c r="F40" s="74"/>
      <c r="G40" s="75"/>
      <c r="H40" s="72"/>
      <c r="I40" s="73"/>
      <c r="J40" s="74"/>
      <c r="K40" s="75"/>
      <c r="L40" s="72"/>
      <c r="M40" s="73"/>
      <c r="N40" s="74"/>
      <c r="O40" s="75"/>
      <c r="P40" s="72"/>
      <c r="Q40" s="73"/>
      <c r="R40" s="74"/>
      <c r="S40" s="75"/>
      <c r="T40" s="72"/>
      <c r="U40" s="73"/>
      <c r="V40" s="74"/>
      <c r="W40" s="75"/>
      <c r="X40" s="72"/>
      <c r="Y40" s="73"/>
      <c r="Z40" s="74"/>
      <c r="AA40" s="75"/>
      <c r="AB40" s="67"/>
      <c r="AC40" s="67"/>
      <c r="AD40" s="56"/>
    </row>
    <row r="41" spans="1:31" x14ac:dyDescent="0.3">
      <c r="A41" s="9">
        <f t="shared" si="9"/>
        <v>3</v>
      </c>
      <c r="B41" s="19" t="str">
        <f t="shared" si="10"/>
        <v>Freibergová</v>
      </c>
      <c r="C41" s="19" t="str">
        <f t="shared" si="10"/>
        <v>Marie</v>
      </c>
      <c r="D41" s="79" t="s">
        <v>97</v>
      </c>
      <c r="E41" s="69"/>
      <c r="F41" s="74" t="s">
        <v>111</v>
      </c>
      <c r="G41" s="75"/>
      <c r="H41" s="72" t="s">
        <v>113</v>
      </c>
      <c r="I41" s="73"/>
      <c r="J41" s="77" t="s">
        <v>118</v>
      </c>
      <c r="K41" s="75"/>
      <c r="L41" s="72" t="s">
        <v>121</v>
      </c>
      <c r="M41" s="73"/>
      <c r="N41" s="74" t="s">
        <v>125</v>
      </c>
      <c r="O41" s="75"/>
      <c r="P41" s="72" t="s">
        <v>104</v>
      </c>
      <c r="Q41" s="73"/>
      <c r="R41" s="74" t="s">
        <v>129</v>
      </c>
      <c r="S41" s="75"/>
      <c r="T41" s="72" t="s">
        <v>106</v>
      </c>
      <c r="U41" s="73"/>
      <c r="V41" s="74"/>
      <c r="W41" s="75"/>
      <c r="X41" s="72" t="s">
        <v>104</v>
      </c>
      <c r="Y41" s="73"/>
      <c r="Z41" s="74"/>
      <c r="AA41" s="75"/>
      <c r="AB41" s="67"/>
      <c r="AC41" s="67"/>
      <c r="AD41" s="56"/>
    </row>
    <row r="42" spans="1:31" x14ac:dyDescent="0.3">
      <c r="A42" s="9">
        <f t="shared" si="9"/>
        <v>4</v>
      </c>
      <c r="B42" s="19" t="str">
        <f t="shared" si="10"/>
        <v>Gabrielová</v>
      </c>
      <c r="C42" s="19" t="str">
        <f t="shared" si="10"/>
        <v>Simona</v>
      </c>
      <c r="D42" s="68"/>
      <c r="E42" s="69"/>
      <c r="F42" s="74" t="s">
        <v>107</v>
      </c>
      <c r="G42" s="75"/>
      <c r="H42" s="72" t="s">
        <v>117</v>
      </c>
      <c r="I42" s="73"/>
      <c r="J42" s="74"/>
      <c r="K42" s="75"/>
      <c r="L42" s="72"/>
      <c r="M42" s="73"/>
      <c r="N42" s="74"/>
      <c r="O42" s="75"/>
      <c r="P42" s="72"/>
      <c r="Q42" s="73"/>
      <c r="R42" s="74"/>
      <c r="S42" s="75"/>
      <c r="T42" s="72"/>
      <c r="U42" s="73"/>
      <c r="V42" s="74"/>
      <c r="W42" s="75"/>
      <c r="X42" s="72"/>
      <c r="Y42" s="73"/>
      <c r="Z42" s="74"/>
      <c r="AA42" s="75"/>
      <c r="AB42" s="67"/>
      <c r="AC42" s="67"/>
      <c r="AD42" s="56"/>
    </row>
    <row r="43" spans="1:31" x14ac:dyDescent="0.3">
      <c r="A43" s="9">
        <f t="shared" si="9"/>
        <v>5</v>
      </c>
      <c r="B43" s="19" t="str">
        <f t="shared" si="10"/>
        <v>Hajduk</v>
      </c>
      <c r="C43" s="19" t="str">
        <f t="shared" si="10"/>
        <v>Stefan</v>
      </c>
      <c r="D43" s="68" t="s">
        <v>102</v>
      </c>
      <c r="E43" s="69"/>
      <c r="F43" s="78" t="s">
        <v>107</v>
      </c>
      <c r="G43" s="75"/>
      <c r="H43" s="72"/>
      <c r="I43" s="73"/>
      <c r="J43" s="74" t="s">
        <v>120</v>
      </c>
      <c r="K43" s="75"/>
      <c r="L43" s="72" t="s">
        <v>114</v>
      </c>
      <c r="M43" s="73"/>
      <c r="N43" s="74" t="s">
        <v>126</v>
      </c>
      <c r="O43" s="75"/>
      <c r="P43" s="72" t="s">
        <v>104</v>
      </c>
      <c r="Q43" s="73"/>
      <c r="R43" s="74" t="s">
        <v>104</v>
      </c>
      <c r="S43" s="75"/>
      <c r="T43" s="72" t="s">
        <v>117</v>
      </c>
      <c r="U43" s="73"/>
      <c r="V43" s="74"/>
      <c r="W43" s="75"/>
      <c r="X43" s="72"/>
      <c r="Y43" s="73"/>
      <c r="Z43" s="74"/>
      <c r="AA43" s="75"/>
      <c r="AB43" s="67"/>
      <c r="AC43" s="67"/>
      <c r="AD43" s="56"/>
    </row>
    <row r="44" spans="1:31" x14ac:dyDescent="0.3">
      <c r="A44" s="9">
        <f t="shared" si="9"/>
        <v>6</v>
      </c>
      <c r="B44" s="19" t="str">
        <f t="shared" si="10"/>
        <v>Horynová</v>
      </c>
      <c r="C44" s="19" t="str">
        <f t="shared" si="10"/>
        <v>Alžběta</v>
      </c>
      <c r="D44" s="68"/>
      <c r="E44" s="69"/>
      <c r="F44" s="74"/>
      <c r="G44" s="75"/>
      <c r="H44" s="72"/>
      <c r="I44" s="73"/>
      <c r="J44" s="74"/>
      <c r="K44" s="75"/>
      <c r="L44" s="72"/>
      <c r="M44" s="73"/>
      <c r="N44" s="74"/>
      <c r="O44" s="75"/>
      <c r="P44" s="72"/>
      <c r="Q44" s="73"/>
      <c r="R44" s="74"/>
      <c r="S44" s="75"/>
      <c r="T44" s="72"/>
      <c r="U44" s="73"/>
      <c r="V44" s="74"/>
      <c r="W44" s="75"/>
      <c r="X44" s="72"/>
      <c r="Y44" s="73"/>
      <c r="Z44" s="74"/>
      <c r="AA44" s="75"/>
      <c r="AB44" s="67"/>
      <c r="AC44" s="67"/>
      <c r="AD44" s="56"/>
    </row>
    <row r="45" spans="1:31" x14ac:dyDescent="0.3">
      <c r="A45" s="9">
        <f t="shared" si="9"/>
        <v>7</v>
      </c>
      <c r="B45" s="19" t="str">
        <f t="shared" si="10"/>
        <v>Karlík</v>
      </c>
      <c r="C45" s="19" t="str">
        <f t="shared" si="10"/>
        <v>Daniel</v>
      </c>
      <c r="D45" s="68"/>
      <c r="E45" s="69"/>
      <c r="F45" s="74"/>
      <c r="G45" s="75"/>
      <c r="H45" s="72" t="s">
        <v>104</v>
      </c>
      <c r="I45" s="73"/>
      <c r="J45" s="74"/>
      <c r="K45" s="75"/>
      <c r="L45" s="72" t="s">
        <v>114</v>
      </c>
      <c r="M45" s="73"/>
      <c r="N45" s="74"/>
      <c r="O45" s="75"/>
      <c r="P45" s="72"/>
      <c r="Q45" s="73"/>
      <c r="R45" s="74"/>
      <c r="S45" s="75"/>
      <c r="T45" s="72"/>
      <c r="U45" s="73"/>
      <c r="V45" s="74"/>
      <c r="W45" s="75"/>
      <c r="X45" s="72"/>
      <c r="Y45" s="73"/>
      <c r="Z45" s="74"/>
      <c r="AA45" s="75"/>
      <c r="AB45" s="67"/>
      <c r="AC45" s="67"/>
      <c r="AD45" s="56"/>
    </row>
    <row r="46" spans="1:31" x14ac:dyDescent="0.3">
      <c r="A46" s="9">
        <f t="shared" si="9"/>
        <v>8</v>
      </c>
      <c r="B46" s="19" t="str">
        <f t="shared" si="10"/>
        <v>Kreanová</v>
      </c>
      <c r="C46" s="19" t="str">
        <f t="shared" si="10"/>
        <v>Jazmína</v>
      </c>
      <c r="D46" s="68" t="s">
        <v>50</v>
      </c>
      <c r="E46" s="69"/>
      <c r="F46" s="74" t="s">
        <v>109</v>
      </c>
      <c r="G46" s="75"/>
      <c r="H46" s="72"/>
      <c r="I46" s="73"/>
      <c r="J46" s="74"/>
      <c r="K46" s="75"/>
      <c r="L46" s="72"/>
      <c r="M46" s="73"/>
      <c r="N46" s="74"/>
      <c r="O46" s="75"/>
      <c r="P46" s="72"/>
      <c r="Q46" s="73"/>
      <c r="R46" s="74"/>
      <c r="S46" s="75"/>
      <c r="T46" s="72"/>
      <c r="U46" s="73"/>
      <c r="V46" s="74"/>
      <c r="W46" s="75"/>
      <c r="X46" s="72"/>
      <c r="Y46" s="73"/>
      <c r="Z46" s="74"/>
      <c r="AA46" s="75"/>
      <c r="AB46" s="67"/>
      <c r="AC46" s="67"/>
      <c r="AD46" s="56"/>
    </row>
    <row r="47" spans="1:31" x14ac:dyDescent="0.3">
      <c r="A47" s="9">
        <f t="shared" si="9"/>
        <v>9</v>
      </c>
      <c r="B47" s="19" t="str">
        <f t="shared" si="10"/>
        <v>Kulička</v>
      </c>
      <c r="C47" s="19" t="str">
        <f t="shared" si="10"/>
        <v>Lukáš</v>
      </c>
      <c r="D47" s="68" t="s">
        <v>50</v>
      </c>
      <c r="E47" s="69"/>
      <c r="F47" s="74" t="s">
        <v>110</v>
      </c>
      <c r="G47" s="75"/>
      <c r="H47" s="72" t="s">
        <v>114</v>
      </c>
      <c r="I47" s="73"/>
      <c r="J47" s="74"/>
      <c r="K47" s="75"/>
      <c r="L47" s="72" t="s">
        <v>114</v>
      </c>
      <c r="M47" s="73"/>
      <c r="N47" s="74"/>
      <c r="O47" s="75"/>
      <c r="P47" s="72"/>
      <c r="Q47" s="73"/>
      <c r="R47" s="74"/>
      <c r="S47" s="75"/>
      <c r="T47" s="72"/>
      <c r="U47" s="73"/>
      <c r="V47" s="74"/>
      <c r="W47" s="75"/>
      <c r="X47" s="72"/>
      <c r="Y47" s="73"/>
      <c r="Z47" s="74"/>
      <c r="AA47" s="75"/>
      <c r="AB47" s="67"/>
      <c r="AC47" s="67"/>
      <c r="AD47" s="56"/>
    </row>
    <row r="48" spans="1:31" hidden="1" x14ac:dyDescent="0.3">
      <c r="A48" s="9">
        <f t="shared" si="9"/>
        <v>10</v>
      </c>
      <c r="B48" s="19" t="str">
        <f t="shared" si="10"/>
        <v>Labíková</v>
      </c>
      <c r="C48" s="19" t="str">
        <f t="shared" si="10"/>
        <v>Barbora</v>
      </c>
      <c r="D48" s="68"/>
      <c r="E48" s="69"/>
      <c r="F48" s="74"/>
      <c r="G48" s="75"/>
      <c r="H48" s="72"/>
      <c r="I48" s="73"/>
      <c r="J48" s="74"/>
      <c r="K48" s="75"/>
      <c r="L48" s="72"/>
      <c r="M48" s="73"/>
      <c r="N48" s="74"/>
      <c r="O48" s="75"/>
      <c r="P48" s="72"/>
      <c r="Q48" s="73"/>
      <c r="R48" s="74"/>
      <c r="S48" s="75"/>
      <c r="T48" s="72"/>
      <c r="U48" s="73"/>
      <c r="V48" s="74"/>
      <c r="W48" s="75"/>
      <c r="X48" s="72"/>
      <c r="Y48" s="73"/>
      <c r="Z48" s="74"/>
      <c r="AA48" s="75"/>
      <c r="AB48" s="67"/>
      <c r="AC48" s="67"/>
      <c r="AD48" s="56"/>
    </row>
    <row r="49" spans="1:30" x14ac:dyDescent="0.3">
      <c r="A49" s="9">
        <f t="shared" si="9"/>
        <v>11</v>
      </c>
      <c r="B49" s="19" t="str">
        <f t="shared" si="10"/>
        <v>Majtán</v>
      </c>
      <c r="C49" s="19" t="str">
        <f t="shared" si="10"/>
        <v>Pavel</v>
      </c>
      <c r="D49" s="68"/>
      <c r="E49" s="69"/>
      <c r="F49" s="74"/>
      <c r="G49" s="75"/>
      <c r="H49" s="72" t="s">
        <v>112</v>
      </c>
      <c r="I49" s="73"/>
      <c r="J49" s="74"/>
      <c r="K49" s="75"/>
      <c r="L49" s="72"/>
      <c r="M49" s="73"/>
      <c r="N49" s="74"/>
      <c r="O49" s="75"/>
      <c r="P49" s="72"/>
      <c r="Q49" s="73"/>
      <c r="R49" s="74"/>
      <c r="S49" s="75"/>
      <c r="T49" s="72"/>
      <c r="U49" s="73"/>
      <c r="V49" s="74"/>
      <c r="W49" s="75"/>
      <c r="X49" s="72"/>
      <c r="Y49" s="73"/>
      <c r="Z49" s="74"/>
      <c r="AA49" s="75"/>
      <c r="AB49" s="67"/>
      <c r="AC49" s="67"/>
      <c r="AD49" s="56"/>
    </row>
    <row r="50" spans="1:30" x14ac:dyDescent="0.3">
      <c r="A50" s="9">
        <f t="shared" si="9"/>
        <v>12</v>
      </c>
      <c r="B50" s="19" t="str">
        <f t="shared" si="10"/>
        <v>Malík</v>
      </c>
      <c r="C50" s="19" t="str">
        <f t="shared" si="10"/>
        <v>Michal</v>
      </c>
      <c r="D50" s="68" t="s">
        <v>101</v>
      </c>
      <c r="E50" s="69"/>
      <c r="F50" s="74"/>
      <c r="G50" s="75"/>
      <c r="H50" s="72" t="s">
        <v>106</v>
      </c>
      <c r="I50" s="73"/>
      <c r="J50" s="74"/>
      <c r="K50" s="75"/>
      <c r="L50" s="76" t="s">
        <v>122</v>
      </c>
      <c r="M50" s="73"/>
      <c r="N50" s="77" t="s">
        <v>127</v>
      </c>
      <c r="O50" s="75"/>
      <c r="P50" s="72"/>
      <c r="Q50" s="73"/>
      <c r="R50" s="74"/>
      <c r="S50" s="75"/>
      <c r="T50" s="76" t="s">
        <v>131</v>
      </c>
      <c r="U50" s="73"/>
      <c r="V50" s="74"/>
      <c r="W50" s="75"/>
      <c r="X50" s="72"/>
      <c r="Y50" s="73"/>
      <c r="Z50" s="74"/>
      <c r="AA50" s="75"/>
      <c r="AB50" s="67"/>
      <c r="AC50" s="67"/>
      <c r="AD50" s="56"/>
    </row>
    <row r="51" spans="1:30" x14ac:dyDescent="0.3">
      <c r="A51" s="9">
        <f t="shared" si="9"/>
        <v>13</v>
      </c>
      <c r="B51" s="19" t="str">
        <f t="shared" si="10"/>
        <v>Novotný</v>
      </c>
      <c r="C51" s="19" t="str">
        <f t="shared" si="10"/>
        <v>Stanislav</v>
      </c>
      <c r="D51" s="68"/>
      <c r="E51" s="69"/>
      <c r="F51" s="74"/>
      <c r="G51" s="75"/>
      <c r="H51" s="72"/>
      <c r="I51" s="73"/>
      <c r="J51" s="74"/>
      <c r="K51" s="75"/>
      <c r="L51" s="72"/>
      <c r="M51" s="73"/>
      <c r="N51" s="74"/>
      <c r="O51" s="75"/>
      <c r="P51" s="72"/>
      <c r="Q51" s="73"/>
      <c r="R51" s="74"/>
      <c r="S51" s="75"/>
      <c r="T51" s="72"/>
      <c r="U51" s="73"/>
      <c r="V51" s="74"/>
      <c r="W51" s="75"/>
      <c r="X51" s="72"/>
      <c r="Y51" s="73"/>
      <c r="Z51" s="74"/>
      <c r="AA51" s="75"/>
      <c r="AB51" s="67"/>
      <c r="AC51" s="67"/>
      <c r="AD51" s="56"/>
    </row>
    <row r="52" spans="1:30" x14ac:dyDescent="0.3">
      <c r="A52" s="9">
        <f t="shared" si="9"/>
        <v>14</v>
      </c>
      <c r="B52" s="19" t="str">
        <f t="shared" si="10"/>
        <v>Obhlídal</v>
      </c>
      <c r="C52" s="19" t="str">
        <f t="shared" si="10"/>
        <v>Vojtěch</v>
      </c>
      <c r="D52" s="68"/>
      <c r="E52" s="69"/>
      <c r="F52" s="74"/>
      <c r="G52" s="75"/>
      <c r="H52" s="72" t="s">
        <v>115</v>
      </c>
      <c r="I52" s="73"/>
      <c r="J52" s="74"/>
      <c r="K52" s="75"/>
      <c r="L52" s="72"/>
      <c r="M52" s="73"/>
      <c r="N52" s="74"/>
      <c r="O52" s="75"/>
      <c r="P52" s="72"/>
      <c r="Q52" s="73"/>
      <c r="R52" s="74"/>
      <c r="S52" s="75"/>
      <c r="T52" s="72"/>
      <c r="U52" s="73"/>
      <c r="V52" s="74"/>
      <c r="W52" s="75"/>
      <c r="X52" s="72"/>
      <c r="Y52" s="73"/>
      <c r="Z52" s="74"/>
      <c r="AA52" s="75"/>
      <c r="AB52" s="67"/>
      <c r="AC52" s="67"/>
      <c r="AD52" s="56"/>
    </row>
    <row r="53" spans="1:30" x14ac:dyDescent="0.3">
      <c r="A53" s="9">
        <f t="shared" si="9"/>
        <v>15</v>
      </c>
      <c r="B53" s="19" t="str">
        <f t="shared" si="10"/>
        <v>Pokorný</v>
      </c>
      <c r="C53" s="19" t="str">
        <f t="shared" si="10"/>
        <v>Jan</v>
      </c>
      <c r="D53" s="68"/>
      <c r="E53" s="69"/>
      <c r="F53" s="74"/>
      <c r="G53" s="75"/>
      <c r="H53" s="72"/>
      <c r="I53" s="73"/>
      <c r="J53" s="74"/>
      <c r="K53" s="75"/>
      <c r="L53" s="72"/>
      <c r="M53" s="73"/>
      <c r="N53" s="74"/>
      <c r="O53" s="75"/>
      <c r="P53" s="72"/>
      <c r="Q53" s="73"/>
      <c r="R53" s="74"/>
      <c r="S53" s="75"/>
      <c r="T53" s="72"/>
      <c r="U53" s="73"/>
      <c r="V53" s="74"/>
      <c r="W53" s="75"/>
      <c r="X53" s="72"/>
      <c r="Y53" s="73"/>
      <c r="Z53" s="74"/>
      <c r="AA53" s="75"/>
      <c r="AB53" s="67"/>
      <c r="AC53" s="67"/>
      <c r="AD53" s="56"/>
    </row>
    <row r="54" spans="1:30" x14ac:dyDescent="0.3">
      <c r="A54" s="9">
        <f t="shared" si="9"/>
        <v>16</v>
      </c>
      <c r="B54" s="19" t="str">
        <f t="shared" si="10"/>
        <v>Povolný</v>
      </c>
      <c r="C54" s="19" t="str">
        <f t="shared" si="10"/>
        <v>Jiří</v>
      </c>
      <c r="D54" s="68" t="s">
        <v>50</v>
      </c>
      <c r="E54" s="69"/>
      <c r="F54" s="74" t="s">
        <v>111</v>
      </c>
      <c r="G54" s="75"/>
      <c r="H54" s="72" t="s">
        <v>104</v>
      </c>
      <c r="I54" s="73"/>
      <c r="J54" s="74"/>
      <c r="K54" s="75"/>
      <c r="L54" s="72"/>
      <c r="M54" s="73"/>
      <c r="N54" s="74"/>
      <c r="O54" s="75"/>
      <c r="P54" s="72"/>
      <c r="Q54" s="73"/>
      <c r="R54" s="74"/>
      <c r="S54" s="75"/>
      <c r="T54" s="72"/>
      <c r="U54" s="73"/>
      <c r="V54" s="74"/>
      <c r="W54" s="75"/>
      <c r="X54" s="72"/>
      <c r="Y54" s="73"/>
      <c r="Z54" s="74"/>
      <c r="AA54" s="75"/>
      <c r="AB54" s="67"/>
      <c r="AC54" s="67"/>
      <c r="AD54" s="56"/>
    </row>
    <row r="55" spans="1:30" x14ac:dyDescent="0.3">
      <c r="A55" s="9">
        <f t="shared" si="9"/>
        <v>17</v>
      </c>
      <c r="B55" s="19" t="str">
        <f t="shared" si="10"/>
        <v>Stradová</v>
      </c>
      <c r="C55" s="19" t="str">
        <f t="shared" si="10"/>
        <v>Eliška</v>
      </c>
      <c r="D55" s="68" t="s">
        <v>50</v>
      </c>
      <c r="E55" s="69"/>
      <c r="F55" s="74" t="s">
        <v>106</v>
      </c>
      <c r="G55" s="75"/>
      <c r="H55" s="72"/>
      <c r="I55" s="73"/>
      <c r="J55" s="74"/>
      <c r="K55" s="75"/>
      <c r="L55" s="72" t="s">
        <v>114</v>
      </c>
      <c r="M55" s="73"/>
      <c r="N55" s="74"/>
      <c r="O55" s="75"/>
      <c r="P55" s="72"/>
      <c r="Q55" s="73"/>
      <c r="R55" s="74"/>
      <c r="S55" s="75"/>
      <c r="T55" s="72"/>
      <c r="U55" s="73"/>
      <c r="V55" s="74"/>
      <c r="W55" s="75"/>
      <c r="X55" s="72"/>
      <c r="Y55" s="73"/>
      <c r="Z55" s="74"/>
      <c r="AA55" s="75"/>
      <c r="AB55" s="67"/>
      <c r="AC55" s="67"/>
      <c r="AD55" s="56"/>
    </row>
    <row r="56" spans="1:30" x14ac:dyDescent="0.3">
      <c r="A56" s="9">
        <f t="shared" si="9"/>
        <v>18</v>
      </c>
      <c r="B56" s="19" t="str">
        <f t="shared" si="10"/>
        <v>Šimůnková</v>
      </c>
      <c r="C56" s="19" t="str">
        <f t="shared" si="10"/>
        <v>Simona</v>
      </c>
      <c r="D56" s="68" t="s">
        <v>105</v>
      </c>
      <c r="E56" s="69"/>
      <c r="F56" s="74" t="s">
        <v>109</v>
      </c>
      <c r="G56" s="75"/>
      <c r="H56" s="72"/>
      <c r="I56" s="73"/>
      <c r="J56" s="74" t="s">
        <v>120</v>
      </c>
      <c r="K56" s="75"/>
      <c r="L56" s="72" t="s">
        <v>114</v>
      </c>
      <c r="M56" s="73"/>
      <c r="N56" s="74"/>
      <c r="O56" s="75"/>
      <c r="P56" s="72"/>
      <c r="Q56" s="73"/>
      <c r="R56" s="74"/>
      <c r="S56" s="75"/>
      <c r="T56" s="72" t="s">
        <v>117</v>
      </c>
      <c r="U56" s="73"/>
      <c r="V56" s="77" t="s">
        <v>133</v>
      </c>
      <c r="W56" s="75"/>
      <c r="X56" s="72"/>
      <c r="Y56" s="73"/>
      <c r="Z56" s="74"/>
      <c r="AA56" s="75"/>
      <c r="AB56" s="67"/>
      <c r="AC56" s="67"/>
      <c r="AD56" s="56"/>
    </row>
    <row r="57" spans="1:30" x14ac:dyDescent="0.3">
      <c r="A57" s="9">
        <f t="shared" si="9"/>
        <v>19</v>
      </c>
      <c r="B57" s="19" t="str">
        <f t="shared" si="10"/>
        <v>Šindelář</v>
      </c>
      <c r="C57" s="19" t="str">
        <f t="shared" si="10"/>
        <v>Jiří</v>
      </c>
      <c r="D57" s="68" t="s">
        <v>104</v>
      </c>
      <c r="E57" s="69"/>
      <c r="F57" s="74"/>
      <c r="G57" s="75"/>
      <c r="H57" s="72"/>
      <c r="I57" s="73"/>
      <c r="J57" s="74"/>
      <c r="K57" s="75"/>
      <c r="L57" s="72"/>
      <c r="M57" s="73"/>
      <c r="N57" s="74"/>
      <c r="O57" s="75"/>
      <c r="P57" s="72"/>
      <c r="Q57" s="73"/>
      <c r="R57" s="74"/>
      <c r="S57" s="75"/>
      <c r="T57" s="72"/>
      <c r="U57" s="73"/>
      <c r="V57" s="74"/>
      <c r="W57" s="75"/>
      <c r="X57" s="72"/>
      <c r="Y57" s="73"/>
      <c r="Z57" s="74"/>
      <c r="AA57" s="75"/>
      <c r="AB57" s="67"/>
      <c r="AC57" s="67"/>
      <c r="AD57" s="56"/>
    </row>
    <row r="58" spans="1:30" x14ac:dyDescent="0.3">
      <c r="A58" s="9">
        <f t="shared" si="9"/>
        <v>20</v>
      </c>
      <c r="B58" s="19" t="str">
        <f t="shared" si="10"/>
        <v>Štěrba</v>
      </c>
      <c r="C58" s="19" t="str">
        <f t="shared" si="10"/>
        <v>Jakub</v>
      </c>
      <c r="D58" s="68" t="s">
        <v>104</v>
      </c>
      <c r="E58" s="69"/>
      <c r="F58" s="74"/>
      <c r="G58" s="75"/>
      <c r="H58" s="72"/>
      <c r="I58" s="73"/>
      <c r="J58" s="74"/>
      <c r="K58" s="75"/>
      <c r="L58" s="72" t="s">
        <v>114</v>
      </c>
      <c r="M58" s="73"/>
      <c r="N58" s="74" t="s">
        <v>114</v>
      </c>
      <c r="O58" s="75"/>
      <c r="P58" s="72"/>
      <c r="Q58" s="73"/>
      <c r="R58" s="74" t="s">
        <v>130</v>
      </c>
      <c r="S58" s="75"/>
      <c r="T58" s="72"/>
      <c r="U58" s="73"/>
      <c r="V58" s="74"/>
      <c r="W58" s="75"/>
      <c r="X58" s="72"/>
      <c r="Y58" s="73"/>
      <c r="Z58" s="74"/>
      <c r="AA58" s="75"/>
      <c r="AB58" s="67"/>
      <c r="AC58" s="67"/>
      <c r="AD58" s="56"/>
    </row>
    <row r="59" spans="1:30" x14ac:dyDescent="0.3">
      <c r="A59" s="9">
        <f t="shared" si="9"/>
        <v>21</v>
      </c>
      <c r="B59" s="19" t="str">
        <f t="shared" si="10"/>
        <v>Šuranský</v>
      </c>
      <c r="C59" s="19" t="str">
        <f t="shared" si="10"/>
        <v>Marek</v>
      </c>
      <c r="D59" s="68"/>
      <c r="E59" s="69"/>
      <c r="F59" s="70"/>
      <c r="G59" s="71"/>
      <c r="H59" s="72"/>
      <c r="I59" s="73"/>
      <c r="J59" s="74"/>
      <c r="K59" s="75"/>
      <c r="L59" s="72"/>
      <c r="M59" s="73"/>
      <c r="N59" s="74"/>
      <c r="O59" s="75"/>
      <c r="P59" s="72"/>
      <c r="Q59" s="73"/>
      <c r="R59" s="74"/>
      <c r="S59" s="75"/>
      <c r="T59" s="72"/>
      <c r="U59" s="73"/>
      <c r="V59" s="74"/>
      <c r="W59" s="75"/>
      <c r="X59" s="72"/>
      <c r="Y59" s="73"/>
      <c r="Z59" s="74"/>
      <c r="AA59" s="75"/>
      <c r="AB59" s="67"/>
      <c r="AC59" s="67"/>
      <c r="AD59" s="56"/>
    </row>
    <row r="60" spans="1:30" x14ac:dyDescent="0.3">
      <c r="A60" s="9">
        <f t="shared" si="9"/>
        <v>22</v>
      </c>
      <c r="B60" s="19" t="str">
        <f t="shared" si="10"/>
        <v>Trődler</v>
      </c>
      <c r="C60" s="19" t="str">
        <f t="shared" si="10"/>
        <v>Jan</v>
      </c>
      <c r="D60" s="68" t="s">
        <v>50</v>
      </c>
      <c r="E60" s="69"/>
      <c r="F60" s="70" t="s">
        <v>108</v>
      </c>
      <c r="G60" s="71"/>
      <c r="H60" s="72"/>
      <c r="I60" s="73"/>
      <c r="J60" s="74"/>
      <c r="K60" s="75"/>
      <c r="L60" s="72" t="s">
        <v>114</v>
      </c>
      <c r="M60" s="73"/>
      <c r="N60" s="74"/>
      <c r="O60" s="75"/>
      <c r="P60" s="72" t="s">
        <v>104</v>
      </c>
      <c r="Q60" s="73"/>
      <c r="R60" s="74" t="s">
        <v>104</v>
      </c>
      <c r="S60" s="75"/>
      <c r="T60" s="72"/>
      <c r="U60" s="73"/>
      <c r="V60" s="74"/>
      <c r="W60" s="75"/>
      <c r="X60" s="72"/>
      <c r="Y60" s="73"/>
      <c r="Z60" s="74"/>
      <c r="AA60" s="75"/>
      <c r="AB60" s="67"/>
      <c r="AC60" s="67"/>
      <c r="AD60" s="56"/>
    </row>
    <row r="61" spans="1:30" x14ac:dyDescent="0.3">
      <c r="A61" s="9">
        <f t="shared" si="9"/>
        <v>23</v>
      </c>
      <c r="B61" s="19" t="str">
        <f t="shared" si="10"/>
        <v>Volková</v>
      </c>
      <c r="C61" s="19" t="str">
        <f t="shared" si="10"/>
        <v>Tereza</v>
      </c>
      <c r="D61" s="68"/>
      <c r="E61" s="69"/>
      <c r="F61" s="74"/>
      <c r="G61" s="75"/>
      <c r="H61" s="72"/>
      <c r="I61" s="73"/>
      <c r="J61" s="74"/>
      <c r="K61" s="75"/>
      <c r="L61" s="72"/>
      <c r="M61" s="73"/>
      <c r="N61" s="74"/>
      <c r="O61" s="75"/>
      <c r="P61" s="72"/>
      <c r="Q61" s="73"/>
      <c r="R61" s="74"/>
      <c r="S61" s="75"/>
      <c r="T61" s="72"/>
      <c r="U61" s="73"/>
      <c r="V61" s="74"/>
      <c r="W61" s="75"/>
      <c r="X61" s="72"/>
      <c r="Y61" s="73"/>
      <c r="Z61" s="74"/>
      <c r="AA61" s="75"/>
      <c r="AB61" s="67"/>
      <c r="AC61" s="67"/>
      <c r="AD61" s="56"/>
    </row>
    <row r="62" spans="1:30" x14ac:dyDescent="0.3">
      <c r="A62" s="9">
        <f t="shared" si="9"/>
        <v>24</v>
      </c>
      <c r="B62" s="19" t="str">
        <f t="shared" si="10"/>
        <v>Zogatová</v>
      </c>
      <c r="C62" s="19" t="str">
        <f t="shared" si="10"/>
        <v>Dominika</v>
      </c>
      <c r="D62" s="68" t="s">
        <v>103</v>
      </c>
      <c r="E62" s="69"/>
      <c r="F62" s="74"/>
      <c r="G62" s="75"/>
      <c r="H62" s="72"/>
      <c r="I62" s="73"/>
      <c r="J62" s="74"/>
      <c r="K62" s="75"/>
      <c r="L62" s="72"/>
      <c r="M62" s="73"/>
      <c r="N62" s="74"/>
      <c r="O62" s="75"/>
      <c r="P62" s="72"/>
      <c r="Q62" s="73"/>
      <c r="R62" s="74"/>
      <c r="S62" s="75"/>
      <c r="T62" s="72"/>
      <c r="U62" s="73"/>
      <c r="V62" s="74"/>
      <c r="W62" s="75"/>
      <c r="X62" s="72"/>
      <c r="Y62" s="73"/>
      <c r="Z62" s="74"/>
      <c r="AA62" s="75"/>
      <c r="AB62" s="67"/>
      <c r="AC62" s="67"/>
      <c r="AD62" s="56"/>
    </row>
    <row r="63" spans="1:30" x14ac:dyDescent="0.3">
      <c r="A63" s="9">
        <f t="shared" si="9"/>
        <v>25</v>
      </c>
      <c r="B63" s="19" t="s">
        <v>74</v>
      </c>
      <c r="C63" s="19" t="s">
        <v>75</v>
      </c>
      <c r="D63" s="68"/>
      <c r="E63" s="69"/>
      <c r="F63" s="74"/>
      <c r="G63" s="75"/>
      <c r="H63" s="72"/>
      <c r="I63" s="73"/>
      <c r="J63" s="74"/>
      <c r="K63" s="75"/>
      <c r="L63" s="72"/>
      <c r="M63" s="73"/>
      <c r="N63" s="74" t="s">
        <v>116</v>
      </c>
      <c r="O63" s="75"/>
      <c r="P63" s="72"/>
      <c r="Q63" s="73"/>
      <c r="R63" s="74"/>
      <c r="S63" s="75"/>
      <c r="T63" s="72"/>
      <c r="U63" s="73"/>
      <c r="V63" s="74"/>
      <c r="W63" s="75"/>
      <c r="X63" s="72"/>
      <c r="Y63" s="73"/>
      <c r="Z63" s="74"/>
      <c r="AA63" s="75"/>
      <c r="AB63" s="67"/>
      <c r="AC63" s="67"/>
      <c r="AD63" s="56"/>
    </row>
    <row r="64" spans="1:30" x14ac:dyDescent="0.3">
      <c r="A64" s="9">
        <f t="shared" si="9"/>
        <v>26</v>
      </c>
      <c r="B64" s="19"/>
      <c r="C64" s="19"/>
      <c r="D64" s="68"/>
      <c r="E64" s="69"/>
      <c r="F64" s="74"/>
      <c r="G64" s="75"/>
      <c r="H64" s="72"/>
      <c r="I64" s="73"/>
      <c r="J64" s="74"/>
      <c r="K64" s="75"/>
      <c r="L64" s="72"/>
      <c r="M64" s="73"/>
      <c r="N64" s="74"/>
      <c r="O64" s="75"/>
      <c r="P64" s="72"/>
      <c r="Q64" s="73"/>
      <c r="R64" s="74"/>
      <c r="S64" s="75"/>
      <c r="T64" s="72"/>
      <c r="U64" s="73"/>
      <c r="V64" s="74"/>
      <c r="W64" s="75"/>
      <c r="X64" s="72"/>
      <c r="Y64" s="73"/>
      <c r="Z64" s="74"/>
      <c r="AA64" s="75"/>
      <c r="AB64" s="67"/>
      <c r="AC64" s="67"/>
      <c r="AD64" s="56"/>
    </row>
    <row r="65" spans="1:30" x14ac:dyDescent="0.3">
      <c r="A65" s="9">
        <f t="shared" si="9"/>
        <v>27</v>
      </c>
      <c r="B65" s="19"/>
      <c r="C65" s="19"/>
      <c r="D65" s="68"/>
      <c r="E65" s="69"/>
      <c r="F65" s="74"/>
      <c r="G65" s="75"/>
      <c r="H65" s="72"/>
      <c r="I65" s="73"/>
      <c r="J65" s="74"/>
      <c r="K65" s="75"/>
      <c r="L65" s="72"/>
      <c r="M65" s="73"/>
      <c r="N65" s="74"/>
      <c r="O65" s="75"/>
      <c r="P65" s="72"/>
      <c r="Q65" s="73"/>
      <c r="R65" s="74"/>
      <c r="S65" s="75"/>
      <c r="T65" s="72"/>
      <c r="U65" s="73"/>
      <c r="V65" s="74"/>
      <c r="W65" s="75"/>
      <c r="X65" s="72"/>
      <c r="Y65" s="73"/>
      <c r="Z65" s="74"/>
      <c r="AA65" s="75"/>
      <c r="AB65" s="67"/>
      <c r="AC65" s="67"/>
      <c r="AD65" s="56"/>
    </row>
    <row r="66" spans="1:30" x14ac:dyDescent="0.3">
      <c r="A66" s="9">
        <f t="shared" si="9"/>
        <v>28</v>
      </c>
      <c r="B66" s="19"/>
      <c r="C66" s="19"/>
      <c r="D66" s="68"/>
      <c r="E66" s="69"/>
      <c r="F66" s="74"/>
      <c r="G66" s="75"/>
      <c r="H66" s="72"/>
      <c r="I66" s="73"/>
      <c r="J66" s="74"/>
      <c r="K66" s="75"/>
      <c r="L66" s="72"/>
      <c r="M66" s="73"/>
      <c r="N66" s="74"/>
      <c r="O66" s="75"/>
      <c r="P66" s="72"/>
      <c r="Q66" s="73"/>
      <c r="R66" s="74"/>
      <c r="S66" s="75"/>
      <c r="T66" s="72"/>
      <c r="U66" s="73"/>
      <c r="V66" s="74"/>
      <c r="W66" s="75"/>
      <c r="X66" s="72"/>
      <c r="Y66" s="73"/>
      <c r="Z66" s="74"/>
      <c r="AA66" s="75"/>
      <c r="AB66" s="67"/>
      <c r="AC66" s="67"/>
      <c r="AD66" s="56"/>
    </row>
  </sheetData>
  <sortState ref="B5:I29">
    <sortCondition ref="B5"/>
  </sortState>
  <mergeCells count="416">
    <mergeCell ref="F3:G3"/>
    <mergeCell ref="H3:I3"/>
    <mergeCell ref="J3:K3"/>
    <mergeCell ref="L3:M3"/>
    <mergeCell ref="J37:K37"/>
    <mergeCell ref="L37:M37"/>
    <mergeCell ref="Z3:AA3"/>
    <mergeCell ref="AB3:AC3"/>
    <mergeCell ref="Z2:AA2"/>
    <mergeCell ref="AB2:AC2"/>
    <mergeCell ref="X2:Y2"/>
    <mergeCell ref="X3:Y3"/>
    <mergeCell ref="V2:W2"/>
    <mergeCell ref="N3:O3"/>
    <mergeCell ref="P3:Q3"/>
    <mergeCell ref="R3:S3"/>
    <mergeCell ref="T3:U3"/>
    <mergeCell ref="V3:W3"/>
    <mergeCell ref="H37:I37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D3:E3"/>
    <mergeCell ref="X37:Y37"/>
    <mergeCell ref="Z37:AA37"/>
    <mergeCell ref="AB37:AC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N37:O37"/>
    <mergeCell ref="P37:Q37"/>
    <mergeCell ref="R37:S37"/>
    <mergeCell ref="T37:U37"/>
    <mergeCell ref="V37:W37"/>
    <mergeCell ref="D37:E37"/>
    <mergeCell ref="F37:G37"/>
    <mergeCell ref="H54:I54"/>
    <mergeCell ref="D40:E40"/>
    <mergeCell ref="F40:G40"/>
    <mergeCell ref="H40:I40"/>
    <mergeCell ref="J40:K40"/>
    <mergeCell ref="D42:E42"/>
    <mergeCell ref="F42:G42"/>
    <mergeCell ref="H42:I42"/>
    <mergeCell ref="J42:K42"/>
    <mergeCell ref="D44:E44"/>
    <mergeCell ref="F44:G44"/>
    <mergeCell ref="H44:I44"/>
    <mergeCell ref="J44:K44"/>
    <mergeCell ref="D46:E46"/>
    <mergeCell ref="D39:E39"/>
    <mergeCell ref="F39:G39"/>
    <mergeCell ref="H39:I39"/>
    <mergeCell ref="D51:E51"/>
    <mergeCell ref="D52:E52"/>
    <mergeCell ref="F52:G52"/>
    <mergeCell ref="F51:G51"/>
    <mergeCell ref="F53:G53"/>
    <mergeCell ref="D53:E53"/>
    <mergeCell ref="R39:S39"/>
    <mergeCell ref="R51:S51"/>
    <mergeCell ref="R52:S52"/>
    <mergeCell ref="R53:S53"/>
    <mergeCell ref="P52:Q52"/>
    <mergeCell ref="P53:Q53"/>
    <mergeCell ref="P54:Q54"/>
    <mergeCell ref="P55:Q55"/>
    <mergeCell ref="J64:K64"/>
    <mergeCell ref="L55:M55"/>
    <mergeCell ref="N55:O55"/>
    <mergeCell ref="N60:O60"/>
    <mergeCell ref="N61:O61"/>
    <mergeCell ref="N62:O62"/>
    <mergeCell ref="N63:O63"/>
    <mergeCell ref="J61:K61"/>
    <mergeCell ref="J62:K62"/>
    <mergeCell ref="J63:K63"/>
    <mergeCell ref="J39:K39"/>
    <mergeCell ref="J51:K51"/>
    <mergeCell ref="J52:K52"/>
    <mergeCell ref="J53:K53"/>
    <mergeCell ref="J54:K54"/>
    <mergeCell ref="J55:K55"/>
    <mergeCell ref="L39:M39"/>
    <mergeCell ref="L51:M51"/>
    <mergeCell ref="L52:M52"/>
    <mergeCell ref="L53:M53"/>
    <mergeCell ref="L54:M54"/>
    <mergeCell ref="N39:O39"/>
    <mergeCell ref="N51:O51"/>
    <mergeCell ref="N52:O52"/>
    <mergeCell ref="N53:O53"/>
    <mergeCell ref="N54:O54"/>
    <mergeCell ref="L40:M40"/>
    <mergeCell ref="N40:O40"/>
    <mergeCell ref="L42:M42"/>
    <mergeCell ref="N42:O42"/>
    <mergeCell ref="L44:M44"/>
    <mergeCell ref="N44:O44"/>
    <mergeCell ref="N47:O47"/>
    <mergeCell ref="P51:Q51"/>
    <mergeCell ref="Z63:AA63"/>
    <mergeCell ref="V61:W61"/>
    <mergeCell ref="V62:W62"/>
    <mergeCell ref="V63:W63"/>
    <mergeCell ref="V64:W64"/>
    <mergeCell ref="V65:W65"/>
    <mergeCell ref="V55:W55"/>
    <mergeCell ref="V60:W60"/>
    <mergeCell ref="V54:W54"/>
    <mergeCell ref="Z51:AA51"/>
    <mergeCell ref="Z52:AA52"/>
    <mergeCell ref="Z53:AA53"/>
    <mergeCell ref="Z54:AA54"/>
    <mergeCell ref="Z55:AA55"/>
    <mergeCell ref="Z60:AA60"/>
    <mergeCell ref="Z61:AA61"/>
    <mergeCell ref="Z62:AA62"/>
    <mergeCell ref="R64:S64"/>
    <mergeCell ref="T60:U60"/>
    <mergeCell ref="R65:S65"/>
    <mergeCell ref="P64:Q64"/>
    <mergeCell ref="Z56:AA56"/>
    <mergeCell ref="Z58:AA58"/>
    <mergeCell ref="D66:E66"/>
    <mergeCell ref="X39:Y39"/>
    <mergeCell ref="X51:Y51"/>
    <mergeCell ref="X52:Y52"/>
    <mergeCell ref="F64:G64"/>
    <mergeCell ref="F61:G61"/>
    <mergeCell ref="F62:G62"/>
    <mergeCell ref="F63:G63"/>
    <mergeCell ref="F54:G54"/>
    <mergeCell ref="F55:G55"/>
    <mergeCell ref="F60:G60"/>
    <mergeCell ref="H51:I51"/>
    <mergeCell ref="H52:I52"/>
    <mergeCell ref="H53:I53"/>
    <mergeCell ref="H55:I55"/>
    <mergeCell ref="H60:I60"/>
    <mergeCell ref="R54:S54"/>
    <mergeCell ref="R55:S55"/>
    <mergeCell ref="R60:S60"/>
    <mergeCell ref="R61:S61"/>
    <mergeCell ref="R62:S62"/>
    <mergeCell ref="R63:S63"/>
    <mergeCell ref="N64:O64"/>
    <mergeCell ref="P39:Q39"/>
    <mergeCell ref="D61:E61"/>
    <mergeCell ref="D62:E62"/>
    <mergeCell ref="D63:E63"/>
    <mergeCell ref="D64:E64"/>
    <mergeCell ref="D54:E54"/>
    <mergeCell ref="D55:E55"/>
    <mergeCell ref="D60:E60"/>
    <mergeCell ref="D65:E65"/>
    <mergeCell ref="L64:M64"/>
    <mergeCell ref="F65:G65"/>
    <mergeCell ref="L62:M62"/>
    <mergeCell ref="L63:M63"/>
    <mergeCell ref="D56:E56"/>
    <mergeCell ref="F56:G56"/>
    <mergeCell ref="H56:I56"/>
    <mergeCell ref="J56:K56"/>
    <mergeCell ref="L56:M56"/>
    <mergeCell ref="D58:E58"/>
    <mergeCell ref="F58:G58"/>
    <mergeCell ref="H58:I58"/>
    <mergeCell ref="J58:K58"/>
    <mergeCell ref="L58:M58"/>
    <mergeCell ref="L60:M60"/>
    <mergeCell ref="J60:K60"/>
    <mergeCell ref="F66:G66"/>
    <mergeCell ref="H65:I65"/>
    <mergeCell ref="H66:I66"/>
    <mergeCell ref="H64:I64"/>
    <mergeCell ref="H61:I61"/>
    <mergeCell ref="H62:I62"/>
    <mergeCell ref="H63:I63"/>
    <mergeCell ref="J66:K66"/>
    <mergeCell ref="J65:K65"/>
    <mergeCell ref="N66:O66"/>
    <mergeCell ref="N65:O65"/>
    <mergeCell ref="L66:M66"/>
    <mergeCell ref="L65:M65"/>
    <mergeCell ref="T64:U64"/>
    <mergeCell ref="T65:U65"/>
    <mergeCell ref="T55:U55"/>
    <mergeCell ref="V39:W39"/>
    <mergeCell ref="V51:W51"/>
    <mergeCell ref="V52:W52"/>
    <mergeCell ref="V53:W53"/>
    <mergeCell ref="T61:U61"/>
    <mergeCell ref="T62:U62"/>
    <mergeCell ref="T63:U63"/>
    <mergeCell ref="T39:U39"/>
    <mergeCell ref="T51:U51"/>
    <mergeCell ref="T52:U52"/>
    <mergeCell ref="T53:U53"/>
    <mergeCell ref="T54:U54"/>
    <mergeCell ref="P60:Q60"/>
    <mergeCell ref="P61:Q61"/>
    <mergeCell ref="P62:Q62"/>
    <mergeCell ref="P63:Q63"/>
    <mergeCell ref="L61:M61"/>
    <mergeCell ref="V66:W66"/>
    <mergeCell ref="X53:Y53"/>
    <mergeCell ref="X54:Y54"/>
    <mergeCell ref="X55:Y55"/>
    <mergeCell ref="X60:Y60"/>
    <mergeCell ref="X61:Y61"/>
    <mergeCell ref="X62:Y62"/>
    <mergeCell ref="X63:Y63"/>
    <mergeCell ref="P65:Q65"/>
    <mergeCell ref="P66:Q66"/>
    <mergeCell ref="T66:U66"/>
    <mergeCell ref="R66:S66"/>
    <mergeCell ref="P56:Q56"/>
    <mergeCell ref="R56:S56"/>
    <mergeCell ref="T56:U56"/>
    <mergeCell ref="V56:W56"/>
    <mergeCell ref="P58:Q58"/>
    <mergeCell ref="R58:S58"/>
    <mergeCell ref="T58:U58"/>
    <mergeCell ref="V58:W58"/>
    <mergeCell ref="X58:Y58"/>
    <mergeCell ref="Z66:AA66"/>
    <mergeCell ref="AB66:AC66"/>
    <mergeCell ref="AB39:AC39"/>
    <mergeCell ref="AB51:AC51"/>
    <mergeCell ref="AB52:AC52"/>
    <mergeCell ref="AB53:AC53"/>
    <mergeCell ref="AB54:AC54"/>
    <mergeCell ref="X64:Y64"/>
    <mergeCell ref="X65:Y65"/>
    <mergeCell ref="AB61:AC61"/>
    <mergeCell ref="AB62:AC62"/>
    <mergeCell ref="AB63:AC63"/>
    <mergeCell ref="AB64:AC64"/>
    <mergeCell ref="AB65:AC65"/>
    <mergeCell ref="AB55:AC55"/>
    <mergeCell ref="AB60:AC60"/>
    <mergeCell ref="Z64:AA64"/>
    <mergeCell ref="Z65:AA65"/>
    <mergeCell ref="X66:Y66"/>
    <mergeCell ref="Z39:AA39"/>
    <mergeCell ref="X46:Y46"/>
    <mergeCell ref="Z46:AA46"/>
    <mergeCell ref="AB46:AC46"/>
    <mergeCell ref="X56:Y56"/>
    <mergeCell ref="P40:Q40"/>
    <mergeCell ref="R40:S40"/>
    <mergeCell ref="T40:U40"/>
    <mergeCell ref="V40:W40"/>
    <mergeCell ref="X40:Y40"/>
    <mergeCell ref="Z40:AA40"/>
    <mergeCell ref="AB40:AC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P42:Q42"/>
    <mergeCell ref="R42:S42"/>
    <mergeCell ref="T42:U42"/>
    <mergeCell ref="V42:W42"/>
    <mergeCell ref="X42:Y42"/>
    <mergeCell ref="Z42:AA42"/>
    <mergeCell ref="AB42:AC42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V46:W46"/>
    <mergeCell ref="P44:Q44"/>
    <mergeCell ref="R44:S44"/>
    <mergeCell ref="T44:U44"/>
    <mergeCell ref="V44:W44"/>
    <mergeCell ref="X44:Y44"/>
    <mergeCell ref="Z44:AA44"/>
    <mergeCell ref="AB44:AC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P47:Q47"/>
    <mergeCell ref="R47:S47"/>
    <mergeCell ref="T47:U47"/>
    <mergeCell ref="F46:G46"/>
    <mergeCell ref="H46:I46"/>
    <mergeCell ref="J46:K46"/>
    <mergeCell ref="L46:M46"/>
    <mergeCell ref="N46:O46"/>
    <mergeCell ref="P46:Q46"/>
    <mergeCell ref="R46:S46"/>
    <mergeCell ref="T46:U46"/>
    <mergeCell ref="R49:S49"/>
    <mergeCell ref="T49:U49"/>
    <mergeCell ref="V47:W47"/>
    <mergeCell ref="X47:Y47"/>
    <mergeCell ref="Z47:AA47"/>
    <mergeCell ref="AB47:AC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D47:E47"/>
    <mergeCell ref="F47:G47"/>
    <mergeCell ref="H47:I47"/>
    <mergeCell ref="J47:K47"/>
    <mergeCell ref="L47:M47"/>
    <mergeCell ref="V49:W49"/>
    <mergeCell ref="X49:Y49"/>
    <mergeCell ref="Z49:AA49"/>
    <mergeCell ref="AB49:AC49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D49:E49"/>
    <mergeCell ref="F49:G49"/>
    <mergeCell ref="H49:I49"/>
    <mergeCell ref="J49:K49"/>
    <mergeCell ref="L49:M49"/>
    <mergeCell ref="N49:O49"/>
    <mergeCell ref="P49:Q49"/>
    <mergeCell ref="AB56:AC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N56:O56"/>
    <mergeCell ref="AB58:AC58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N58:O58"/>
  </mergeCells>
  <conditionalFormatting sqref="AF5:AG32">
    <cfRule type="containsText" dxfId="1" priority="31" operator="containsText" text="NE">
      <formula>NOT(ISERROR(SEARCH("NE",AF5)))</formula>
    </cfRule>
    <cfRule type="containsText" dxfId="0" priority="34" operator="containsText" text="ANO">
      <formula>NOT(ISERROR(SEARCH("ANO",AF5)))</formula>
    </cfRule>
  </conditionalFormatting>
  <pageMargins left="0.375" right="0.4375" top="0.78749999999999998" bottom="0.78749999999999998" header="0.51180555555555496" footer="0.51180555555555496"/>
  <pageSetup paperSize="9" scale="6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Lubka</cp:lastModifiedBy>
  <cp:revision>0</cp:revision>
  <cp:lastPrinted>2014-05-06T16:11:01Z</cp:lastPrinted>
  <dcterms:created xsi:type="dcterms:W3CDTF">2013-10-08T14:30:35Z</dcterms:created>
  <dcterms:modified xsi:type="dcterms:W3CDTF">2018-05-21T14:11:52Z</dcterms:modified>
</cp:coreProperties>
</file>